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33"/>
  </bookViews>
  <sheets>
    <sheet name="2025招录计划备用表" sheetId="10" r:id="rId1"/>
  </sheets>
  <definedNames>
    <definedName name="_xlnm._FilterDatabase" localSheetId="0" hidden="1">'2025招录计划备用表'!$A$3:$AN$41</definedName>
    <definedName name="_xlnm.Print_Titles" localSheetId="0">'2025招录计划备用表'!$3:$3</definedName>
  </definedNames>
  <calcPr calcId="144525"/>
</workbook>
</file>

<file path=xl/sharedStrings.xml><?xml version="1.0" encoding="utf-8"?>
<sst xmlns="http://schemas.openxmlformats.org/spreadsheetml/2006/main" count="80" uniqueCount="79">
  <si>
    <t>附件1</t>
  </si>
  <si>
    <t>2025年湖北省住院医师规范化培训招收计划表</t>
  </si>
  <si>
    <t>基地医院代码及名称</t>
  </si>
  <si>
    <t>专业基地数量</t>
  </si>
  <si>
    <t>总计</t>
  </si>
  <si>
    <t>紧缺专业总计</t>
  </si>
  <si>
    <t>非紧缺专业总计</t>
  </si>
  <si>
    <t>0100内科</t>
  </si>
  <si>
    <t>0200儿科</t>
  </si>
  <si>
    <t>0300急诊科</t>
  </si>
  <si>
    <t>0400皮肤科</t>
  </si>
  <si>
    <t>0500精神科</t>
  </si>
  <si>
    <t>0600神经内科</t>
  </si>
  <si>
    <t>0700全科医学科</t>
  </si>
  <si>
    <t>0800康复医学科</t>
  </si>
  <si>
    <t>0900外科</t>
  </si>
  <si>
    <t>1000外科（神经外科方向）</t>
  </si>
  <si>
    <r>
      <t>1100</t>
    </r>
    <r>
      <rPr>
        <b/>
        <sz val="11"/>
        <rFont val="宋体"/>
        <charset val="134"/>
      </rPr>
      <t>外科（胸心外科方向）</t>
    </r>
  </si>
  <si>
    <r>
      <t>1200</t>
    </r>
    <r>
      <rPr>
        <b/>
        <sz val="11"/>
        <rFont val="宋体"/>
        <charset val="134"/>
      </rPr>
      <t>外科（泌尿外科方向）</t>
    </r>
  </si>
  <si>
    <r>
      <t>1300</t>
    </r>
    <r>
      <rPr>
        <b/>
        <sz val="11"/>
        <rFont val="宋体"/>
        <charset val="134"/>
      </rPr>
      <t>外科（整形外科方向）</t>
    </r>
  </si>
  <si>
    <r>
      <t>1400</t>
    </r>
    <r>
      <rPr>
        <b/>
        <sz val="11"/>
        <rFont val="宋体"/>
        <charset val="134"/>
      </rPr>
      <t>骨科</t>
    </r>
  </si>
  <si>
    <r>
      <t>1500</t>
    </r>
    <r>
      <rPr>
        <b/>
        <sz val="11"/>
        <rFont val="宋体"/>
        <charset val="134"/>
      </rPr>
      <t>儿外科</t>
    </r>
  </si>
  <si>
    <r>
      <t>1600</t>
    </r>
    <r>
      <rPr>
        <b/>
        <sz val="11"/>
        <rFont val="宋体"/>
        <charset val="134"/>
      </rPr>
      <t>妇产科</t>
    </r>
  </si>
  <si>
    <r>
      <t>1700</t>
    </r>
    <r>
      <rPr>
        <b/>
        <sz val="11"/>
        <rFont val="宋体"/>
        <charset val="134"/>
      </rPr>
      <t>眼科</t>
    </r>
  </si>
  <si>
    <r>
      <t>1800</t>
    </r>
    <r>
      <rPr>
        <b/>
        <sz val="11"/>
        <rFont val="宋体"/>
        <charset val="134"/>
      </rPr>
      <t>耳鼻咽喉科</t>
    </r>
  </si>
  <si>
    <r>
      <t>1900</t>
    </r>
    <r>
      <rPr>
        <b/>
        <sz val="11"/>
        <rFont val="宋体"/>
        <charset val="134"/>
      </rPr>
      <t>麻醉科</t>
    </r>
  </si>
  <si>
    <r>
      <t>2000</t>
    </r>
    <r>
      <rPr>
        <b/>
        <sz val="11"/>
        <rFont val="宋体"/>
        <charset val="134"/>
      </rPr>
      <t>临床病理科</t>
    </r>
  </si>
  <si>
    <t>2100检验医学科</t>
  </si>
  <si>
    <t>2200放射科</t>
  </si>
  <si>
    <t>2300超声医学科</t>
  </si>
  <si>
    <t>2400核医学科</t>
  </si>
  <si>
    <t>2500放射肿瘤科</t>
  </si>
  <si>
    <t>2600医学遗传科</t>
  </si>
  <si>
    <t>2700预防医学科</t>
  </si>
  <si>
    <t>2800口腔全科</t>
  </si>
  <si>
    <t>2900口腔内科</t>
  </si>
  <si>
    <t>3000口腔颌面外科</t>
  </si>
  <si>
    <t>3100口腔修复科</t>
  </si>
  <si>
    <t>3200口腔正畸科</t>
  </si>
  <si>
    <t>3300口腔病理科</t>
  </si>
  <si>
    <t>3400口腔颌面影像科</t>
  </si>
  <si>
    <t>3700重症医学科</t>
  </si>
  <si>
    <t>42101华中科技大学同济医学院附属协和医院</t>
  </si>
  <si>
    <t>42102华中科技大学同济医学院附属同济医院</t>
  </si>
  <si>
    <t>42103武汉大学人民医院</t>
  </si>
  <si>
    <t>42104武汉大学中南医院</t>
  </si>
  <si>
    <t>42105武汉大学口腔医院</t>
  </si>
  <si>
    <t>42106中国人民解放军中部战区总医院</t>
  </si>
  <si>
    <t>42108湖北省妇幼保健院</t>
  </si>
  <si>
    <t>42109湖北省第三人民医院</t>
  </si>
  <si>
    <t>42110武汉市第一医院</t>
  </si>
  <si>
    <t>42111武汉市中心医院</t>
  </si>
  <si>
    <t>42112黄石市中心医院</t>
  </si>
  <si>
    <t>42113十堰市太和医院</t>
  </si>
  <si>
    <t>42114宜昌市中心人民医院</t>
  </si>
  <si>
    <t>42115襄阳市中心医院</t>
  </si>
  <si>
    <t>42116荆门市中心医院</t>
  </si>
  <si>
    <t>42117孝感市中心医院</t>
  </si>
  <si>
    <t>42118荆州市中心医院</t>
  </si>
  <si>
    <t>42119黄冈市中心医院</t>
  </si>
  <si>
    <t>42120恩施土家族苗族自治州中心医院</t>
  </si>
  <si>
    <t>42121武汉市第三医院</t>
  </si>
  <si>
    <t>42122襄阳市第一人民医院</t>
  </si>
  <si>
    <t>42123鄂州市中心医院</t>
  </si>
  <si>
    <t>42124武汉市第四医院</t>
  </si>
  <si>
    <t>42125武汉儿童医院</t>
  </si>
  <si>
    <t>42126十堰市人民医院</t>
  </si>
  <si>
    <t>42127荆州市第一人民医院</t>
  </si>
  <si>
    <t>42129湖北民族大学附属民大医院</t>
  </si>
  <si>
    <t>42130武汉科技大学附属天佑医院</t>
  </si>
  <si>
    <t>42131武汉市第六医院（全科）</t>
  </si>
  <si>
    <t>42132武汉市普仁医院（全科）</t>
  </si>
  <si>
    <t>42133国药东风总医院</t>
  </si>
  <si>
    <t>42134宜昌市第二人民医院</t>
  </si>
  <si>
    <t>42135咸宁市中心医院</t>
  </si>
  <si>
    <t>42136随州市中心医院</t>
  </si>
  <si>
    <t>42137天门市第一人民医院</t>
  </si>
  <si>
    <t>武汉市精神卫生中心</t>
  </si>
  <si>
    <t>襄阳市口腔医院（湖北文理学院附属口腔医院）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</si>
</sst>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8"/>
      <name val="方正黑体_GBK"/>
      <charset val="134"/>
    </font>
    <font>
      <b/>
      <sz val="26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0" borderId="12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11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6" fillId="33" borderId="11" applyNumberFormat="false" applyAlignment="false" applyProtection="false">
      <alignment vertical="center"/>
    </xf>
    <xf numFmtId="0" fontId="27" fillId="11" borderId="17" applyNumberFormat="false" applyAlignment="false" applyProtection="false">
      <alignment vertical="center"/>
    </xf>
    <xf numFmtId="0" fontId="21" fillId="20" borderId="14" applyNumberFormat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21" borderId="1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</cellStyleXfs>
  <cellXfs count="34">
    <xf numFmtId="0" fontId="0" fillId="0" borderId="0" xfId="0" applyFont="true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left" wrapText="true"/>
    </xf>
    <xf numFmtId="0" fontId="1" fillId="0" borderId="0" xfId="0" applyFont="true" applyFill="true" applyAlignment="true">
      <alignment horizontal="center" wrapText="true"/>
    </xf>
    <xf numFmtId="0" fontId="2" fillId="0" borderId="0" xfId="0" applyFont="true" applyFill="true" applyAlignment="true">
      <alignment horizontal="left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7" fillId="2" borderId="3" xfId="13" applyNumberFormat="true" applyFont="true" applyFill="true" applyBorder="true" applyAlignment="true">
      <alignment horizontal="center" vertical="center" wrapText="true"/>
    </xf>
    <xf numFmtId="0" fontId="7" fillId="2" borderId="4" xfId="13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13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1" fontId="6" fillId="2" borderId="5" xfId="0" applyNumberFormat="true" applyFont="true" applyFill="true" applyBorder="true" applyAlignment="true">
      <alignment horizontal="center" vertical="center"/>
    </xf>
    <xf numFmtId="0" fontId="6" fillId="2" borderId="6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5" xfId="0" applyNumberFormat="true" applyFont="true" applyFill="true" applyBorder="true" applyAlignment="true">
      <alignment horizontal="center" vertical="center" wrapText="true"/>
    </xf>
    <xf numFmtId="0" fontId="6" fillId="2" borderId="5" xfId="0" applyNumberFormat="true" applyFont="true" applyFill="true" applyBorder="true" applyAlignment="true">
      <alignment horizontal="center" vertical="center"/>
    </xf>
    <xf numFmtId="0" fontId="6" fillId="2" borderId="7" xfId="0" applyFont="true" applyFill="true" applyBorder="true" applyAlignment="true" applyProtection="true">
      <alignment horizontal="center" vertical="center" wrapText="true"/>
    </xf>
    <xf numFmtId="0" fontId="6" fillId="2" borderId="5" xfId="0" applyFont="true" applyFill="true" applyBorder="true" applyAlignment="true" applyProtection="true">
      <alignment horizontal="center" vertical="center" wrapText="true"/>
    </xf>
    <xf numFmtId="0" fontId="6" fillId="2" borderId="8" xfId="0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0" fontId="6" fillId="2" borderId="4" xfId="13" applyFont="true" applyFill="true" applyBorder="true" applyAlignment="true">
      <alignment horizontal="center" vertical="center" wrapText="true"/>
    </xf>
    <xf numFmtId="0" fontId="6" fillId="2" borderId="0" xfId="0" applyFont="true" applyFill="true" applyAlignment="true"/>
    <xf numFmtId="176" fontId="6" fillId="2" borderId="1" xfId="0" applyNumberFormat="true" applyFont="true" applyFill="true" applyBorder="true" applyAlignment="true">
      <alignment horizontal="center" vertical="center" wrapText="true"/>
    </xf>
    <xf numFmtId="176" fontId="6" fillId="2" borderId="3" xfId="0" applyNumberFormat="true" applyFont="true" applyFill="true" applyBorder="true" applyAlignment="true">
      <alignment horizontal="center" vertical="center" wrapText="true"/>
    </xf>
    <xf numFmtId="0" fontId="6" fillId="2" borderId="4" xfId="13" applyNumberFormat="true" applyFont="true" applyFill="true" applyBorder="true" applyAlignment="true">
      <alignment horizontal="center" vertical="center" wrapText="true"/>
    </xf>
    <xf numFmtId="0" fontId="6" fillId="2" borderId="9" xfId="0" applyFont="true" applyFill="true" applyBorder="true" applyAlignment="true">
      <alignment horizontal="center" vertical="center" wrapText="true"/>
    </xf>
    <xf numFmtId="0" fontId="6" fillId="2" borderId="2" xfId="13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abSelected="1" zoomScale="90" zoomScaleNormal="90" workbookViewId="0">
      <pane ySplit="3" topLeftCell="A34" activePane="bottomLeft" state="frozen"/>
      <selection/>
      <selection pane="bottomLeft" activeCell="A4" sqref="$A4:$XFD41"/>
    </sheetView>
  </sheetViews>
  <sheetFormatPr defaultColWidth="8.25" defaultRowHeight="15"/>
  <cols>
    <col min="1" max="1" width="21.2416666666667" style="2" customWidth="true"/>
    <col min="2" max="2" width="5.425" style="3" customWidth="true"/>
    <col min="3" max="40" width="5.425" style="1" customWidth="true"/>
    <col min="41" max="16384" width="8.25" style="1"/>
  </cols>
  <sheetData>
    <row r="1" s="1" customFormat="true" ht="46" customHeight="true" spans="1:2">
      <c r="A1" s="4" t="s">
        <v>0</v>
      </c>
      <c r="B1" s="3"/>
    </row>
    <row r="2" s="1" customFormat="true" ht="61" customHeight="true" spans="1:4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="1" customFormat="true" ht="106.9" customHeight="true" spans="1:4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</row>
    <row r="4" s="1" customFormat="true" ht="34" customHeight="true" spans="1:40">
      <c r="A4" s="9" t="s">
        <v>42</v>
      </c>
      <c r="B4" s="10">
        <v>29</v>
      </c>
      <c r="C4" s="11">
        <f t="shared" ref="C4:C40" si="0">D4+E4</f>
        <v>185</v>
      </c>
      <c r="D4" s="12">
        <f t="shared" ref="D4:D40" si="1">G4+H4+J4+L4+U4+T4+AN4+X4+Y4</f>
        <v>51</v>
      </c>
      <c r="E4" s="12">
        <f t="shared" ref="E4:E31" si="2">F4+I4+K4+M4+N4+O4+P4+Q4+R4+S4+V4+W4+Z4+AA4+AB4+AC4+AD4+AE4+AF4+AG4+AH4+AI4+AJ4+AK4+AL4+AM4</f>
        <v>134</v>
      </c>
      <c r="F4" s="15">
        <v>23</v>
      </c>
      <c r="G4" s="15">
        <v>3</v>
      </c>
      <c r="H4" s="15">
        <v>2</v>
      </c>
      <c r="I4" s="15">
        <v>5</v>
      </c>
      <c r="J4" s="15"/>
      <c r="K4" s="15">
        <v>6</v>
      </c>
      <c r="L4" s="15">
        <v>2</v>
      </c>
      <c r="M4" s="15">
        <v>3</v>
      </c>
      <c r="N4" s="15">
        <v>10</v>
      </c>
      <c r="O4" s="15">
        <v>3</v>
      </c>
      <c r="P4" s="15">
        <v>6</v>
      </c>
      <c r="Q4" s="15">
        <v>5</v>
      </c>
      <c r="R4" s="15">
        <v>1</v>
      </c>
      <c r="S4" s="15">
        <v>6</v>
      </c>
      <c r="T4" s="15">
        <v>2</v>
      </c>
      <c r="U4" s="15">
        <v>4</v>
      </c>
      <c r="V4" s="15">
        <v>5</v>
      </c>
      <c r="W4" s="15">
        <v>3</v>
      </c>
      <c r="X4" s="15">
        <v>30</v>
      </c>
      <c r="Y4" s="15">
        <v>6</v>
      </c>
      <c r="Z4" s="29"/>
      <c r="AA4" s="15">
        <v>12</v>
      </c>
      <c r="AB4" s="15">
        <v>15</v>
      </c>
      <c r="AC4" s="15">
        <v>2</v>
      </c>
      <c r="AD4" s="15">
        <v>5</v>
      </c>
      <c r="AE4" s="30"/>
      <c r="AF4" s="30"/>
      <c r="AG4" s="15">
        <v>14</v>
      </c>
      <c r="AH4" s="15">
        <v>1</v>
      </c>
      <c r="AI4" s="15">
        <v>2</v>
      </c>
      <c r="AJ4" s="15">
        <v>1</v>
      </c>
      <c r="AK4" s="15">
        <v>6</v>
      </c>
      <c r="AL4" s="30"/>
      <c r="AM4" s="30"/>
      <c r="AN4" s="30">
        <v>2</v>
      </c>
    </row>
    <row r="5" s="1" customFormat="true" ht="34" customHeight="true" spans="1:40">
      <c r="A5" s="9" t="s">
        <v>43</v>
      </c>
      <c r="B5" s="13">
        <v>30</v>
      </c>
      <c r="C5" s="11">
        <f t="shared" si="0"/>
        <v>240</v>
      </c>
      <c r="D5" s="12">
        <f t="shared" si="1"/>
        <v>68</v>
      </c>
      <c r="E5" s="12">
        <f t="shared" si="2"/>
        <v>172</v>
      </c>
      <c r="F5" s="16">
        <v>39</v>
      </c>
      <c r="G5" s="16">
        <v>10</v>
      </c>
      <c r="H5" s="16">
        <v>2</v>
      </c>
      <c r="I5" s="16">
        <v>3</v>
      </c>
      <c r="J5" s="27"/>
      <c r="K5" s="16">
        <v>4</v>
      </c>
      <c r="L5" s="16">
        <v>4</v>
      </c>
      <c r="M5" s="16">
        <v>2</v>
      </c>
      <c r="N5" s="16">
        <v>20</v>
      </c>
      <c r="O5" s="16">
        <v>2</v>
      </c>
      <c r="P5" s="16">
        <v>5</v>
      </c>
      <c r="Q5" s="16">
        <v>5</v>
      </c>
      <c r="R5" s="16">
        <v>3</v>
      </c>
      <c r="S5" s="16">
        <v>4</v>
      </c>
      <c r="T5" s="16">
        <v>2</v>
      </c>
      <c r="U5" s="16">
        <v>5</v>
      </c>
      <c r="V5" s="16">
        <v>5</v>
      </c>
      <c r="W5" s="16">
        <v>4</v>
      </c>
      <c r="X5" s="16">
        <v>36</v>
      </c>
      <c r="Y5" s="16">
        <v>7</v>
      </c>
      <c r="Z5" s="16">
        <v>2</v>
      </c>
      <c r="AA5" s="16">
        <v>11</v>
      </c>
      <c r="AB5" s="16">
        <v>15</v>
      </c>
      <c r="AC5" s="16">
        <v>1</v>
      </c>
      <c r="AD5" s="16">
        <v>7</v>
      </c>
      <c r="AE5" s="31"/>
      <c r="AF5" s="31"/>
      <c r="AG5" s="27">
        <v>14</v>
      </c>
      <c r="AH5" s="27">
        <v>10</v>
      </c>
      <c r="AI5" s="27">
        <v>7</v>
      </c>
      <c r="AJ5" s="27">
        <v>4</v>
      </c>
      <c r="AK5" s="27">
        <v>5</v>
      </c>
      <c r="AL5" s="27"/>
      <c r="AM5" s="27"/>
      <c r="AN5" s="27">
        <v>2</v>
      </c>
    </row>
    <row r="6" s="1" customFormat="true" ht="34" customHeight="true" spans="1:40">
      <c r="A6" s="9" t="s">
        <v>44</v>
      </c>
      <c r="B6" s="13">
        <v>25</v>
      </c>
      <c r="C6" s="11">
        <f t="shared" si="0"/>
        <v>147</v>
      </c>
      <c r="D6" s="12">
        <f t="shared" si="1"/>
        <v>65</v>
      </c>
      <c r="E6" s="12">
        <f t="shared" si="2"/>
        <v>82</v>
      </c>
      <c r="F6" s="17">
        <v>20</v>
      </c>
      <c r="G6" s="17">
        <v>4</v>
      </c>
      <c r="H6" s="17">
        <v>2</v>
      </c>
      <c r="I6" s="17">
        <v>3</v>
      </c>
      <c r="J6" s="17">
        <v>15</v>
      </c>
      <c r="K6" s="17">
        <v>6</v>
      </c>
      <c r="L6" s="17">
        <v>12</v>
      </c>
      <c r="M6" s="17">
        <v>3</v>
      </c>
      <c r="N6" s="17">
        <v>8</v>
      </c>
      <c r="O6" s="17">
        <v>2</v>
      </c>
      <c r="P6" s="17">
        <v>2</v>
      </c>
      <c r="Q6" s="17">
        <v>2</v>
      </c>
      <c r="R6" s="17">
        <v>0</v>
      </c>
      <c r="S6" s="17">
        <v>2</v>
      </c>
      <c r="T6" s="28"/>
      <c r="U6" s="17">
        <v>4</v>
      </c>
      <c r="V6" s="17">
        <v>5</v>
      </c>
      <c r="W6" s="17">
        <v>4</v>
      </c>
      <c r="X6" s="17">
        <v>20</v>
      </c>
      <c r="Y6" s="17">
        <v>5</v>
      </c>
      <c r="Z6" s="17">
        <v>2</v>
      </c>
      <c r="AA6" s="17">
        <v>8</v>
      </c>
      <c r="AB6" s="16">
        <v>8</v>
      </c>
      <c r="AC6" s="32"/>
      <c r="AD6" s="32">
        <v>2</v>
      </c>
      <c r="AE6" s="10"/>
      <c r="AF6" s="10"/>
      <c r="AG6" s="10"/>
      <c r="AH6" s="19"/>
      <c r="AI6" s="19"/>
      <c r="AJ6" s="19"/>
      <c r="AK6" s="10">
        <v>5</v>
      </c>
      <c r="AL6" s="10"/>
      <c r="AM6" s="10"/>
      <c r="AN6" s="10">
        <v>3</v>
      </c>
    </row>
    <row r="7" s="1" customFormat="true" ht="34" customHeight="true" spans="1:40">
      <c r="A7" s="9" t="s">
        <v>45</v>
      </c>
      <c r="B7" s="14">
        <v>24</v>
      </c>
      <c r="C7" s="11">
        <f t="shared" si="0"/>
        <v>148</v>
      </c>
      <c r="D7" s="12">
        <f t="shared" si="1"/>
        <v>45</v>
      </c>
      <c r="E7" s="12">
        <f t="shared" si="2"/>
        <v>103</v>
      </c>
      <c r="F7" s="18">
        <v>14</v>
      </c>
      <c r="G7" s="15">
        <v>5</v>
      </c>
      <c r="H7" s="15">
        <v>2</v>
      </c>
      <c r="I7" s="15">
        <v>3</v>
      </c>
      <c r="J7" s="14"/>
      <c r="K7" s="15">
        <v>2</v>
      </c>
      <c r="L7" s="15">
        <v>9</v>
      </c>
      <c r="M7" s="15">
        <v>2</v>
      </c>
      <c r="N7" s="15">
        <v>16</v>
      </c>
      <c r="O7" s="15">
        <v>3</v>
      </c>
      <c r="P7" s="15">
        <v>4</v>
      </c>
      <c r="Q7" s="15">
        <v>1</v>
      </c>
      <c r="R7" s="14"/>
      <c r="S7" s="13">
        <v>2</v>
      </c>
      <c r="T7" s="13"/>
      <c r="U7" s="13">
        <v>6</v>
      </c>
      <c r="V7" s="15">
        <v>5</v>
      </c>
      <c r="W7" s="15">
        <v>4</v>
      </c>
      <c r="X7" s="15">
        <v>16</v>
      </c>
      <c r="Y7" s="15">
        <v>4</v>
      </c>
      <c r="Z7" s="15">
        <v>2</v>
      </c>
      <c r="AA7" s="15">
        <v>15</v>
      </c>
      <c r="AB7" s="15">
        <v>4</v>
      </c>
      <c r="AC7" s="15">
        <v>2</v>
      </c>
      <c r="AD7" s="15">
        <v>6</v>
      </c>
      <c r="AE7" s="27"/>
      <c r="AF7" s="33"/>
      <c r="AG7" s="13">
        <v>18</v>
      </c>
      <c r="AH7" s="13"/>
      <c r="AI7" s="13"/>
      <c r="AJ7" s="13"/>
      <c r="AK7" s="14"/>
      <c r="AL7" s="14"/>
      <c r="AM7" s="14"/>
      <c r="AN7" s="13">
        <v>3</v>
      </c>
    </row>
    <row r="8" s="1" customFormat="true" ht="34" customHeight="true" spans="1:40">
      <c r="A8" s="9" t="s">
        <v>46</v>
      </c>
      <c r="B8" s="13">
        <v>7</v>
      </c>
      <c r="C8" s="11">
        <f t="shared" si="0"/>
        <v>89</v>
      </c>
      <c r="D8" s="12">
        <f t="shared" si="1"/>
        <v>0</v>
      </c>
      <c r="E8" s="12">
        <f t="shared" si="2"/>
        <v>89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0"/>
      <c r="AF8" s="10"/>
      <c r="AG8" s="20">
        <v>45</v>
      </c>
      <c r="AH8" s="20">
        <v>10</v>
      </c>
      <c r="AI8" s="20">
        <v>7</v>
      </c>
      <c r="AJ8" s="20">
        <v>10</v>
      </c>
      <c r="AK8" s="20">
        <v>15</v>
      </c>
      <c r="AL8" s="20">
        <v>1</v>
      </c>
      <c r="AM8" s="20">
        <v>1</v>
      </c>
      <c r="AN8" s="19"/>
    </row>
    <row r="9" s="1" customFormat="true" ht="34" customHeight="true" spans="1:40">
      <c r="A9" s="9" t="s">
        <v>47</v>
      </c>
      <c r="B9" s="13">
        <v>21</v>
      </c>
      <c r="C9" s="11">
        <f t="shared" si="0"/>
        <v>105</v>
      </c>
      <c r="D9" s="12">
        <f t="shared" si="1"/>
        <v>36</v>
      </c>
      <c r="E9" s="12">
        <f t="shared" si="2"/>
        <v>69</v>
      </c>
      <c r="F9" s="20">
        <v>10</v>
      </c>
      <c r="G9" s="20">
        <v>9</v>
      </c>
      <c r="H9" s="20">
        <v>3</v>
      </c>
      <c r="I9" s="20">
        <v>6</v>
      </c>
      <c r="J9" s="19"/>
      <c r="K9" s="20">
        <v>4</v>
      </c>
      <c r="L9" s="20">
        <v>7</v>
      </c>
      <c r="M9" s="20">
        <v>2</v>
      </c>
      <c r="N9" s="20">
        <v>0</v>
      </c>
      <c r="O9" s="20">
        <v>0</v>
      </c>
      <c r="P9" s="20">
        <v>1</v>
      </c>
      <c r="Q9" s="20">
        <v>4</v>
      </c>
      <c r="R9" s="19"/>
      <c r="S9" s="10">
        <v>0</v>
      </c>
      <c r="T9" s="19"/>
      <c r="U9" s="20">
        <v>3</v>
      </c>
      <c r="V9" s="20">
        <v>6</v>
      </c>
      <c r="W9" s="20">
        <v>3</v>
      </c>
      <c r="X9" s="20">
        <v>11</v>
      </c>
      <c r="Y9" s="20">
        <v>3</v>
      </c>
      <c r="Z9" s="20">
        <v>4</v>
      </c>
      <c r="AA9" s="20">
        <v>8</v>
      </c>
      <c r="AB9" s="20">
        <v>7</v>
      </c>
      <c r="AC9" s="10"/>
      <c r="AD9" s="19"/>
      <c r="AE9" s="10"/>
      <c r="AF9" s="10"/>
      <c r="AG9" s="10">
        <v>14</v>
      </c>
      <c r="AH9" s="19"/>
      <c r="AI9" s="19"/>
      <c r="AJ9" s="19"/>
      <c r="AK9" s="19"/>
      <c r="AL9" s="10"/>
      <c r="AM9" s="10"/>
      <c r="AN9" s="19"/>
    </row>
    <row r="10" s="1" customFormat="true" ht="34" customHeight="true" spans="1:40">
      <c r="A10" s="9" t="s">
        <v>48</v>
      </c>
      <c r="B10" s="13">
        <v>2</v>
      </c>
      <c r="C10" s="11">
        <f t="shared" si="0"/>
        <v>20</v>
      </c>
      <c r="D10" s="12">
        <f t="shared" si="1"/>
        <v>20</v>
      </c>
      <c r="E10" s="12">
        <f t="shared" si="2"/>
        <v>0</v>
      </c>
      <c r="F10" s="19"/>
      <c r="G10" s="10">
        <v>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0"/>
      <c r="U10" s="10">
        <v>15</v>
      </c>
      <c r="V10" s="19"/>
      <c r="W10" s="19"/>
      <c r="X10" s="19"/>
      <c r="Y10" s="10"/>
      <c r="Z10" s="19"/>
      <c r="AA10" s="10"/>
      <c r="AB10" s="10"/>
      <c r="AC10" s="19"/>
      <c r="AD10" s="19"/>
      <c r="AE10" s="10"/>
      <c r="AF10" s="10"/>
      <c r="AG10" s="19"/>
      <c r="AH10" s="10"/>
      <c r="AI10" s="19"/>
      <c r="AJ10" s="19"/>
      <c r="AK10" s="19"/>
      <c r="AL10" s="10"/>
      <c r="AM10" s="10"/>
      <c r="AN10" s="19"/>
    </row>
    <row r="11" s="1" customFormat="true" ht="34" customHeight="true" spans="1:40">
      <c r="A11" s="9" t="s">
        <v>49</v>
      </c>
      <c r="B11" s="13">
        <v>12</v>
      </c>
      <c r="C11" s="11">
        <f t="shared" si="0"/>
        <v>62</v>
      </c>
      <c r="D11" s="12">
        <f t="shared" si="1"/>
        <v>14</v>
      </c>
      <c r="E11" s="12">
        <f t="shared" si="2"/>
        <v>48</v>
      </c>
      <c r="F11" s="19">
        <v>14</v>
      </c>
      <c r="G11" s="10"/>
      <c r="H11" s="19"/>
      <c r="I11" s="10"/>
      <c r="J11" s="19"/>
      <c r="K11" s="10">
        <v>6</v>
      </c>
      <c r="L11" s="10">
        <v>10</v>
      </c>
      <c r="M11" s="10"/>
      <c r="N11" s="10">
        <v>3</v>
      </c>
      <c r="O11" s="10"/>
      <c r="P11" s="19"/>
      <c r="Q11" s="10"/>
      <c r="R11" s="10">
        <v>3</v>
      </c>
      <c r="S11" s="10">
        <v>2</v>
      </c>
      <c r="T11" s="19"/>
      <c r="U11" s="10">
        <v>2</v>
      </c>
      <c r="V11" s="10"/>
      <c r="W11" s="10">
        <v>1</v>
      </c>
      <c r="X11" s="10">
        <v>2</v>
      </c>
      <c r="Y11" s="19"/>
      <c r="Z11" s="19"/>
      <c r="AA11" s="10">
        <v>6</v>
      </c>
      <c r="AB11" s="10">
        <v>6</v>
      </c>
      <c r="AC11" s="19"/>
      <c r="AD11" s="19"/>
      <c r="AE11" s="10"/>
      <c r="AF11" s="10"/>
      <c r="AG11" s="10">
        <v>7</v>
      </c>
      <c r="AH11" s="19"/>
      <c r="AI11" s="19"/>
      <c r="AJ11" s="19"/>
      <c r="AK11" s="19"/>
      <c r="AL11" s="10"/>
      <c r="AM11" s="10"/>
      <c r="AN11" s="10"/>
    </row>
    <row r="12" s="1" customFormat="true" ht="34" customHeight="true" spans="1:40">
      <c r="A12" s="9" t="s">
        <v>50</v>
      </c>
      <c r="B12" s="13">
        <v>15</v>
      </c>
      <c r="C12" s="11">
        <f t="shared" si="0"/>
        <v>55</v>
      </c>
      <c r="D12" s="12">
        <f t="shared" si="1"/>
        <v>12</v>
      </c>
      <c r="E12" s="12">
        <f t="shared" si="2"/>
        <v>43</v>
      </c>
      <c r="F12" s="19">
        <v>13</v>
      </c>
      <c r="G12" s="19"/>
      <c r="H12" s="10">
        <v>2</v>
      </c>
      <c r="I12" s="10">
        <v>5</v>
      </c>
      <c r="J12" s="19"/>
      <c r="K12" s="10">
        <v>2</v>
      </c>
      <c r="L12" s="10">
        <v>4</v>
      </c>
      <c r="M12" s="10">
        <v>1</v>
      </c>
      <c r="N12" s="10">
        <v>5</v>
      </c>
      <c r="O12" s="19"/>
      <c r="P12" s="19"/>
      <c r="Q12" s="10">
        <v>4</v>
      </c>
      <c r="R12" s="19"/>
      <c r="S12" s="19"/>
      <c r="T12" s="19"/>
      <c r="U12" s="19"/>
      <c r="V12" s="10">
        <v>2</v>
      </c>
      <c r="W12" s="10">
        <v>2</v>
      </c>
      <c r="X12" s="10">
        <v>3</v>
      </c>
      <c r="Y12" s="10"/>
      <c r="Z12" s="19"/>
      <c r="AA12" s="10">
        <v>1</v>
      </c>
      <c r="AB12" s="10">
        <v>1</v>
      </c>
      <c r="AC12" s="19"/>
      <c r="AD12" s="19"/>
      <c r="AE12" s="10"/>
      <c r="AF12" s="10"/>
      <c r="AG12" s="10">
        <v>7</v>
      </c>
      <c r="AH12" s="10"/>
      <c r="AI12" s="10"/>
      <c r="AJ12" s="19"/>
      <c r="AK12" s="19"/>
      <c r="AL12" s="10"/>
      <c r="AM12" s="10"/>
      <c r="AN12" s="10">
        <v>3</v>
      </c>
    </row>
    <row r="13" s="1" customFormat="true" ht="34" customHeight="true" spans="1:40">
      <c r="A13" s="9" t="s">
        <v>51</v>
      </c>
      <c r="B13" s="13">
        <v>20</v>
      </c>
      <c r="C13" s="11">
        <f t="shared" si="0"/>
        <v>53</v>
      </c>
      <c r="D13" s="12">
        <f t="shared" si="1"/>
        <v>11</v>
      </c>
      <c r="E13" s="12">
        <f t="shared" si="2"/>
        <v>42</v>
      </c>
      <c r="F13" s="19">
        <v>8</v>
      </c>
      <c r="G13" s="10"/>
      <c r="H13" s="10">
        <v>2</v>
      </c>
      <c r="I13" s="19"/>
      <c r="J13" s="19"/>
      <c r="K13" s="13">
        <v>3</v>
      </c>
      <c r="L13" s="13">
        <v>2</v>
      </c>
      <c r="M13" s="13">
        <v>0</v>
      </c>
      <c r="N13" s="13">
        <v>1</v>
      </c>
      <c r="O13" s="13">
        <v>1</v>
      </c>
      <c r="P13" s="13">
        <v>1</v>
      </c>
      <c r="Q13" s="13">
        <v>1</v>
      </c>
      <c r="R13" s="13">
        <v>1</v>
      </c>
      <c r="S13" s="13">
        <v>3</v>
      </c>
      <c r="T13" s="19"/>
      <c r="U13" s="13">
        <v>2</v>
      </c>
      <c r="V13" s="13">
        <v>3</v>
      </c>
      <c r="W13" s="13">
        <v>3</v>
      </c>
      <c r="X13" s="13">
        <v>2</v>
      </c>
      <c r="Y13" s="13">
        <v>3</v>
      </c>
      <c r="Z13" s="19"/>
      <c r="AA13" s="10">
        <v>1</v>
      </c>
      <c r="AB13" s="10">
        <v>1</v>
      </c>
      <c r="AC13" s="10"/>
      <c r="AD13" s="10"/>
      <c r="AE13" s="10"/>
      <c r="AF13" s="10"/>
      <c r="AG13" s="10">
        <v>10</v>
      </c>
      <c r="AH13" s="10">
        <v>5</v>
      </c>
      <c r="AI13" s="10"/>
      <c r="AJ13" s="10"/>
      <c r="AK13" s="10"/>
      <c r="AL13" s="10"/>
      <c r="AM13" s="10"/>
      <c r="AN13" s="10"/>
    </row>
    <row r="14" s="1" customFormat="true" ht="34" customHeight="true" spans="1:40">
      <c r="A14" s="9" t="s">
        <v>52</v>
      </c>
      <c r="B14" s="13">
        <v>10</v>
      </c>
      <c r="C14" s="11">
        <f t="shared" si="0"/>
        <v>30</v>
      </c>
      <c r="D14" s="12">
        <f t="shared" si="1"/>
        <v>11</v>
      </c>
      <c r="E14" s="12">
        <f t="shared" si="2"/>
        <v>19</v>
      </c>
      <c r="F14" s="19">
        <v>5</v>
      </c>
      <c r="G14" s="10">
        <v>3</v>
      </c>
      <c r="H14" s="10"/>
      <c r="I14" s="10">
        <v>2</v>
      </c>
      <c r="J14" s="19"/>
      <c r="K14" s="19"/>
      <c r="L14" s="10">
        <v>3</v>
      </c>
      <c r="M14" s="19"/>
      <c r="N14" s="10">
        <v>5</v>
      </c>
      <c r="O14" s="19"/>
      <c r="P14" s="19"/>
      <c r="Q14" s="10">
        <v>1</v>
      </c>
      <c r="R14" s="19"/>
      <c r="S14" s="19"/>
      <c r="T14" s="19"/>
      <c r="U14" s="10">
        <v>1</v>
      </c>
      <c r="V14" s="19"/>
      <c r="W14" s="10"/>
      <c r="X14" s="10">
        <v>4</v>
      </c>
      <c r="Y14" s="19"/>
      <c r="Z14" s="19"/>
      <c r="AA14" s="10">
        <v>2</v>
      </c>
      <c r="AB14" s="19"/>
      <c r="AC14" s="10"/>
      <c r="AD14" s="19"/>
      <c r="AE14" s="10"/>
      <c r="AF14" s="10"/>
      <c r="AG14" s="10">
        <v>4</v>
      </c>
      <c r="AH14" s="19"/>
      <c r="AI14" s="19"/>
      <c r="AJ14" s="19"/>
      <c r="AK14" s="19"/>
      <c r="AL14" s="10"/>
      <c r="AM14" s="10"/>
      <c r="AN14" s="10"/>
    </row>
    <row r="15" s="1" customFormat="true" ht="34" customHeight="true" spans="1:40">
      <c r="A15" s="9" t="s">
        <v>53</v>
      </c>
      <c r="B15" s="13">
        <v>26</v>
      </c>
      <c r="C15" s="11">
        <f t="shared" si="0"/>
        <v>55</v>
      </c>
      <c r="D15" s="12">
        <f t="shared" si="1"/>
        <v>14</v>
      </c>
      <c r="E15" s="12">
        <f t="shared" si="2"/>
        <v>41</v>
      </c>
      <c r="F15" s="19">
        <v>8</v>
      </c>
      <c r="G15" s="10">
        <v>3</v>
      </c>
      <c r="H15" s="10">
        <v>2</v>
      </c>
      <c r="I15" s="10">
        <v>2</v>
      </c>
      <c r="J15" s="19"/>
      <c r="K15" s="10">
        <v>2</v>
      </c>
      <c r="L15" s="10">
        <v>1</v>
      </c>
      <c r="M15" s="19"/>
      <c r="N15" s="10">
        <v>5</v>
      </c>
      <c r="O15" s="10">
        <v>1</v>
      </c>
      <c r="P15" s="10">
        <v>1</v>
      </c>
      <c r="Q15" s="10">
        <v>1</v>
      </c>
      <c r="R15" s="10">
        <v>1</v>
      </c>
      <c r="S15" s="10">
        <v>3</v>
      </c>
      <c r="T15" s="19"/>
      <c r="U15" s="10">
        <v>2</v>
      </c>
      <c r="V15" s="10">
        <v>2</v>
      </c>
      <c r="W15" s="10"/>
      <c r="X15" s="10">
        <v>2</v>
      </c>
      <c r="Y15" s="10">
        <v>3</v>
      </c>
      <c r="Z15" s="19"/>
      <c r="AA15" s="10">
        <v>2</v>
      </c>
      <c r="AB15" s="10">
        <v>3</v>
      </c>
      <c r="AC15" s="10">
        <v>1</v>
      </c>
      <c r="AD15" s="10">
        <v>2</v>
      </c>
      <c r="AE15" s="10"/>
      <c r="AF15" s="10">
        <v>1</v>
      </c>
      <c r="AG15" s="10">
        <v>3</v>
      </c>
      <c r="AH15" s="10">
        <v>1</v>
      </c>
      <c r="AI15" s="10">
        <v>1</v>
      </c>
      <c r="AJ15" s="10">
        <v>1</v>
      </c>
      <c r="AK15" s="19"/>
      <c r="AL15" s="10"/>
      <c r="AM15" s="10"/>
      <c r="AN15" s="10">
        <v>1</v>
      </c>
    </row>
    <row r="16" s="1" customFormat="true" ht="34" customHeight="true" spans="1:40">
      <c r="A16" s="9" t="s">
        <v>54</v>
      </c>
      <c r="B16" s="13">
        <v>23</v>
      </c>
      <c r="C16" s="11">
        <f t="shared" si="0"/>
        <v>80</v>
      </c>
      <c r="D16" s="12">
        <f t="shared" si="1"/>
        <v>19</v>
      </c>
      <c r="E16" s="12">
        <f t="shared" si="2"/>
        <v>61</v>
      </c>
      <c r="F16" s="21">
        <v>17</v>
      </c>
      <c r="G16" s="21">
        <v>1</v>
      </c>
      <c r="H16" s="21">
        <v>2</v>
      </c>
      <c r="I16" s="21">
        <v>3</v>
      </c>
      <c r="J16" s="21">
        <v>6</v>
      </c>
      <c r="K16" s="21">
        <v>2</v>
      </c>
      <c r="L16" s="21">
        <v>1</v>
      </c>
      <c r="M16" s="19"/>
      <c r="N16" s="10">
        <v>2</v>
      </c>
      <c r="O16" s="10">
        <v>2</v>
      </c>
      <c r="P16" s="19"/>
      <c r="Q16" s="10">
        <v>2</v>
      </c>
      <c r="R16" s="10">
        <v>1</v>
      </c>
      <c r="S16" s="10">
        <v>5</v>
      </c>
      <c r="T16" s="19"/>
      <c r="U16" s="10">
        <v>2</v>
      </c>
      <c r="V16" s="10">
        <v>3</v>
      </c>
      <c r="W16" s="10">
        <v>1</v>
      </c>
      <c r="X16" s="10">
        <v>3</v>
      </c>
      <c r="Y16" s="10">
        <v>3</v>
      </c>
      <c r="Z16" s="19"/>
      <c r="AA16" s="10">
        <v>4</v>
      </c>
      <c r="AB16" s="10">
        <v>3</v>
      </c>
      <c r="AC16" s="10">
        <v>1</v>
      </c>
      <c r="AD16" s="10">
        <v>1</v>
      </c>
      <c r="AE16" s="10"/>
      <c r="AF16" s="10"/>
      <c r="AG16" s="10">
        <v>14</v>
      </c>
      <c r="AH16" s="19"/>
      <c r="AI16" s="10"/>
      <c r="AJ16" s="10"/>
      <c r="AK16" s="10"/>
      <c r="AL16" s="10"/>
      <c r="AM16" s="10"/>
      <c r="AN16" s="10">
        <v>1</v>
      </c>
    </row>
    <row r="17" s="1" customFormat="true" ht="34" customHeight="true" spans="1:40">
      <c r="A17" s="9" t="s">
        <v>55</v>
      </c>
      <c r="B17" s="13">
        <v>19</v>
      </c>
      <c r="C17" s="11">
        <f t="shared" si="0"/>
        <v>76</v>
      </c>
      <c r="D17" s="12">
        <f t="shared" si="1"/>
        <v>17</v>
      </c>
      <c r="E17" s="12">
        <f t="shared" si="2"/>
        <v>59</v>
      </c>
      <c r="F17" s="19">
        <v>16</v>
      </c>
      <c r="G17" s="10">
        <v>2</v>
      </c>
      <c r="H17" s="10">
        <v>2</v>
      </c>
      <c r="I17" s="10"/>
      <c r="J17" s="19"/>
      <c r="K17" s="21">
        <v>2</v>
      </c>
      <c r="L17" s="21">
        <v>6</v>
      </c>
      <c r="M17" s="21">
        <v>2</v>
      </c>
      <c r="N17" s="21">
        <v>6</v>
      </c>
      <c r="O17" s="19"/>
      <c r="P17" s="19"/>
      <c r="Q17" s="10">
        <v>2</v>
      </c>
      <c r="R17" s="19"/>
      <c r="S17" s="21">
        <v>5</v>
      </c>
      <c r="T17" s="19"/>
      <c r="U17" s="21">
        <v>1</v>
      </c>
      <c r="V17" s="21">
        <v>5</v>
      </c>
      <c r="W17" s="21">
        <v>1</v>
      </c>
      <c r="X17" s="21">
        <v>3</v>
      </c>
      <c r="Y17" s="21">
        <v>3</v>
      </c>
      <c r="Z17" s="10"/>
      <c r="AA17" s="10">
        <v>1</v>
      </c>
      <c r="AB17" s="10">
        <v>5</v>
      </c>
      <c r="AC17" s="19"/>
      <c r="AD17" s="10">
        <v>3</v>
      </c>
      <c r="AE17" s="10"/>
      <c r="AF17" s="10"/>
      <c r="AG17" s="10">
        <v>6</v>
      </c>
      <c r="AH17" s="19"/>
      <c r="AI17" s="10">
        <v>5</v>
      </c>
      <c r="AJ17" s="19"/>
      <c r="AK17" s="19"/>
      <c r="AL17" s="10"/>
      <c r="AM17" s="10"/>
      <c r="AN17" s="19"/>
    </row>
    <row r="18" s="1" customFormat="true" ht="34" customHeight="true" spans="1:40">
      <c r="A18" s="9" t="s">
        <v>56</v>
      </c>
      <c r="B18" s="13">
        <v>9</v>
      </c>
      <c r="C18" s="11">
        <f t="shared" si="0"/>
        <v>54</v>
      </c>
      <c r="D18" s="12">
        <f t="shared" si="1"/>
        <v>16</v>
      </c>
      <c r="E18" s="12">
        <f t="shared" si="2"/>
        <v>38</v>
      </c>
      <c r="F18" s="19">
        <v>14</v>
      </c>
      <c r="G18" s="10"/>
      <c r="H18" s="19"/>
      <c r="I18" s="19"/>
      <c r="J18" s="19"/>
      <c r="K18" s="10"/>
      <c r="L18" s="10">
        <v>7</v>
      </c>
      <c r="M18" s="19"/>
      <c r="N18" s="10">
        <v>6</v>
      </c>
      <c r="O18" s="19"/>
      <c r="P18" s="19"/>
      <c r="Q18" s="19"/>
      <c r="R18" s="19"/>
      <c r="S18" s="10">
        <v>3</v>
      </c>
      <c r="T18" s="19"/>
      <c r="U18" s="10">
        <v>5</v>
      </c>
      <c r="V18" s="19"/>
      <c r="W18" s="19"/>
      <c r="X18" s="10">
        <v>4</v>
      </c>
      <c r="Y18" s="19"/>
      <c r="Z18" s="19"/>
      <c r="AA18" s="10">
        <v>4</v>
      </c>
      <c r="AB18" s="10">
        <v>5</v>
      </c>
      <c r="AC18" s="19"/>
      <c r="AD18" s="10"/>
      <c r="AE18" s="10"/>
      <c r="AF18" s="10"/>
      <c r="AG18" s="10">
        <v>6</v>
      </c>
      <c r="AH18" s="19"/>
      <c r="AI18" s="19"/>
      <c r="AJ18" s="19"/>
      <c r="AK18" s="19"/>
      <c r="AL18" s="10"/>
      <c r="AM18" s="10"/>
      <c r="AN18" s="19"/>
    </row>
    <row r="19" s="1" customFormat="true" ht="34" customHeight="true" spans="1:40">
      <c r="A19" s="9" t="s">
        <v>57</v>
      </c>
      <c r="B19" s="13">
        <v>15</v>
      </c>
      <c r="C19" s="11">
        <f t="shared" si="0"/>
        <v>40</v>
      </c>
      <c r="D19" s="12">
        <f t="shared" si="1"/>
        <v>19</v>
      </c>
      <c r="E19" s="12">
        <f t="shared" si="2"/>
        <v>21</v>
      </c>
      <c r="F19" s="19">
        <v>8</v>
      </c>
      <c r="G19" s="10">
        <v>2</v>
      </c>
      <c r="H19" s="10">
        <v>2</v>
      </c>
      <c r="I19" s="10"/>
      <c r="J19" s="10">
        <v>3</v>
      </c>
      <c r="K19" s="10">
        <v>1</v>
      </c>
      <c r="L19" s="10">
        <v>4</v>
      </c>
      <c r="M19" s="19"/>
      <c r="N19" s="10">
        <v>3</v>
      </c>
      <c r="O19" s="19"/>
      <c r="P19" s="19"/>
      <c r="Q19" s="10"/>
      <c r="R19" s="19"/>
      <c r="S19" s="10">
        <v>2</v>
      </c>
      <c r="T19" s="19"/>
      <c r="U19" s="10">
        <v>2</v>
      </c>
      <c r="V19" s="10">
        <v>2</v>
      </c>
      <c r="W19" s="10"/>
      <c r="X19" s="10">
        <v>2</v>
      </c>
      <c r="Y19" s="10">
        <v>3</v>
      </c>
      <c r="Z19" s="10"/>
      <c r="AA19" s="10">
        <v>2</v>
      </c>
      <c r="AB19" s="10"/>
      <c r="AC19" s="19"/>
      <c r="AD19" s="19"/>
      <c r="AE19" s="10"/>
      <c r="AF19" s="10"/>
      <c r="AG19" s="10">
        <v>3</v>
      </c>
      <c r="AH19" s="19"/>
      <c r="AI19" s="19"/>
      <c r="AJ19" s="19"/>
      <c r="AK19" s="19"/>
      <c r="AL19" s="10"/>
      <c r="AM19" s="10"/>
      <c r="AN19" s="10">
        <v>1</v>
      </c>
    </row>
    <row r="20" s="1" customFormat="true" ht="34" customHeight="true" spans="1:40">
      <c r="A20" s="9" t="s">
        <v>58</v>
      </c>
      <c r="B20" s="13">
        <v>18</v>
      </c>
      <c r="C20" s="11">
        <f t="shared" si="0"/>
        <v>88</v>
      </c>
      <c r="D20" s="12">
        <f t="shared" si="1"/>
        <v>27</v>
      </c>
      <c r="E20" s="12">
        <f t="shared" si="2"/>
        <v>61</v>
      </c>
      <c r="F20" s="19">
        <v>15</v>
      </c>
      <c r="G20" s="10">
        <v>1</v>
      </c>
      <c r="H20" s="19"/>
      <c r="I20" s="10"/>
      <c r="J20" s="10">
        <v>2</v>
      </c>
      <c r="K20" s="10">
        <v>1</v>
      </c>
      <c r="L20" s="10">
        <v>12</v>
      </c>
      <c r="M20" s="19"/>
      <c r="N20" s="10">
        <v>6</v>
      </c>
      <c r="O20" s="19"/>
      <c r="P20" s="19"/>
      <c r="Q20" s="10">
        <v>3</v>
      </c>
      <c r="R20" s="19"/>
      <c r="S20" s="10">
        <v>4</v>
      </c>
      <c r="T20" s="19"/>
      <c r="U20" s="10">
        <v>3</v>
      </c>
      <c r="V20" s="10">
        <v>6</v>
      </c>
      <c r="W20" s="10">
        <v>2</v>
      </c>
      <c r="X20" s="10">
        <v>5</v>
      </c>
      <c r="Y20" s="10">
        <v>2</v>
      </c>
      <c r="Z20" s="19"/>
      <c r="AA20" s="10">
        <v>7</v>
      </c>
      <c r="AB20" s="10">
        <v>1</v>
      </c>
      <c r="AC20" s="19"/>
      <c r="AD20" s="10">
        <v>7</v>
      </c>
      <c r="AE20" s="10"/>
      <c r="AF20" s="13"/>
      <c r="AG20" s="10">
        <v>9</v>
      </c>
      <c r="AH20" s="19"/>
      <c r="AI20" s="19"/>
      <c r="AJ20" s="19"/>
      <c r="AK20" s="19"/>
      <c r="AL20" s="10"/>
      <c r="AM20" s="10"/>
      <c r="AN20" s="10">
        <v>2</v>
      </c>
    </row>
    <row r="21" s="1" customFormat="true" ht="34" customHeight="true" spans="1:40">
      <c r="A21" s="9" t="s">
        <v>59</v>
      </c>
      <c r="B21" s="13">
        <v>10</v>
      </c>
      <c r="C21" s="11">
        <f t="shared" si="0"/>
        <v>35</v>
      </c>
      <c r="D21" s="12">
        <f t="shared" si="1"/>
        <v>18</v>
      </c>
      <c r="E21" s="12">
        <f t="shared" si="2"/>
        <v>17</v>
      </c>
      <c r="F21" s="19">
        <v>8</v>
      </c>
      <c r="G21" s="10">
        <v>8</v>
      </c>
      <c r="H21" s="10">
        <v>2</v>
      </c>
      <c r="I21" s="19"/>
      <c r="J21" s="19"/>
      <c r="K21" s="19"/>
      <c r="L21" s="10">
        <v>2</v>
      </c>
      <c r="M21" s="19"/>
      <c r="N21" s="10">
        <v>2</v>
      </c>
      <c r="O21" s="19"/>
      <c r="P21" s="19"/>
      <c r="Q21" s="19"/>
      <c r="R21" s="19"/>
      <c r="S21" s="19"/>
      <c r="T21" s="19"/>
      <c r="U21" s="10">
        <v>2</v>
      </c>
      <c r="V21" s="19"/>
      <c r="W21" s="19"/>
      <c r="X21" s="10">
        <v>4</v>
      </c>
      <c r="Y21" s="19"/>
      <c r="Z21" s="19"/>
      <c r="AA21" s="10">
        <v>2</v>
      </c>
      <c r="AB21" s="10">
        <v>3</v>
      </c>
      <c r="AC21" s="19"/>
      <c r="AD21" s="19"/>
      <c r="AE21" s="10"/>
      <c r="AF21" s="10"/>
      <c r="AG21" s="10">
        <v>2</v>
      </c>
      <c r="AH21" s="19"/>
      <c r="AI21" s="19"/>
      <c r="AJ21" s="19"/>
      <c r="AK21" s="19"/>
      <c r="AL21" s="10"/>
      <c r="AM21" s="10"/>
      <c r="AN21" s="19"/>
    </row>
    <row r="22" s="1" customFormat="true" ht="34" customHeight="true" spans="1:40">
      <c r="A22" s="9" t="s">
        <v>60</v>
      </c>
      <c r="B22" s="13">
        <v>17</v>
      </c>
      <c r="C22" s="11">
        <f t="shared" si="0"/>
        <v>86</v>
      </c>
      <c r="D22" s="12">
        <f t="shared" si="1"/>
        <v>31</v>
      </c>
      <c r="E22" s="12">
        <f t="shared" si="2"/>
        <v>55</v>
      </c>
      <c r="F22" s="19">
        <v>16</v>
      </c>
      <c r="G22" s="10">
        <v>5</v>
      </c>
      <c r="H22" s="10"/>
      <c r="I22" s="10"/>
      <c r="J22" s="19"/>
      <c r="K22" s="10">
        <v>3</v>
      </c>
      <c r="L22" s="10">
        <v>10</v>
      </c>
      <c r="M22" s="19"/>
      <c r="N22" s="10">
        <v>12</v>
      </c>
      <c r="O22" s="10"/>
      <c r="P22" s="10"/>
      <c r="Q22" s="10">
        <v>3</v>
      </c>
      <c r="R22" s="19"/>
      <c r="S22" s="10">
        <v>3</v>
      </c>
      <c r="T22" s="19"/>
      <c r="U22" s="10">
        <v>4</v>
      </c>
      <c r="V22" s="10">
        <v>3</v>
      </c>
      <c r="W22" s="10">
        <v>1</v>
      </c>
      <c r="X22" s="10">
        <v>5</v>
      </c>
      <c r="Y22" s="10">
        <v>4</v>
      </c>
      <c r="Z22" s="10"/>
      <c r="AA22" s="10">
        <v>2</v>
      </c>
      <c r="AB22" s="10">
        <v>5</v>
      </c>
      <c r="AC22" s="19"/>
      <c r="AD22" s="19"/>
      <c r="AE22" s="10"/>
      <c r="AF22" s="10"/>
      <c r="AG22" s="10">
        <v>5</v>
      </c>
      <c r="AH22" s="19"/>
      <c r="AI22" s="10"/>
      <c r="AJ22" s="19"/>
      <c r="AK22" s="10">
        <v>2</v>
      </c>
      <c r="AL22" s="10"/>
      <c r="AM22" s="10"/>
      <c r="AN22" s="10">
        <v>3</v>
      </c>
    </row>
    <row r="23" s="1" customFormat="true" ht="34" customHeight="true" spans="1:40">
      <c r="A23" s="9" t="s">
        <v>61</v>
      </c>
      <c r="B23" s="13">
        <v>8</v>
      </c>
      <c r="C23" s="11">
        <f t="shared" si="0"/>
        <v>43</v>
      </c>
      <c r="D23" s="12">
        <f t="shared" si="1"/>
        <v>11</v>
      </c>
      <c r="E23" s="12">
        <f t="shared" si="2"/>
        <v>32</v>
      </c>
      <c r="F23" s="22">
        <v>15</v>
      </c>
      <c r="G23" s="23"/>
      <c r="H23" s="23"/>
      <c r="I23" s="23"/>
      <c r="J23" s="23"/>
      <c r="K23" s="23"/>
      <c r="L23" s="23">
        <v>6</v>
      </c>
      <c r="M23" s="23"/>
      <c r="N23" s="23">
        <v>7</v>
      </c>
      <c r="O23" s="23"/>
      <c r="P23" s="23"/>
      <c r="Q23" s="23"/>
      <c r="R23" s="23">
        <v>1</v>
      </c>
      <c r="S23" s="23"/>
      <c r="T23" s="23"/>
      <c r="U23" s="23">
        <v>4</v>
      </c>
      <c r="V23" s="23"/>
      <c r="W23" s="23"/>
      <c r="X23" s="23">
        <v>1</v>
      </c>
      <c r="Y23" s="23"/>
      <c r="Z23" s="23"/>
      <c r="AA23" s="23">
        <v>3</v>
      </c>
      <c r="AB23" s="23"/>
      <c r="AC23" s="23"/>
      <c r="AD23" s="23"/>
      <c r="AE23" s="23"/>
      <c r="AF23" s="23"/>
      <c r="AG23" s="23"/>
      <c r="AH23" s="23">
        <v>6</v>
      </c>
      <c r="AI23" s="19"/>
      <c r="AJ23" s="19"/>
      <c r="AK23" s="19"/>
      <c r="AL23" s="10"/>
      <c r="AM23" s="10"/>
      <c r="AN23" s="10"/>
    </row>
    <row r="24" s="1" customFormat="true" ht="34" customHeight="true" spans="1:40">
      <c r="A24" s="9" t="s">
        <v>62</v>
      </c>
      <c r="B24" s="13">
        <v>19</v>
      </c>
      <c r="C24" s="11">
        <f t="shared" si="0"/>
        <v>71</v>
      </c>
      <c r="D24" s="12">
        <f t="shared" si="1"/>
        <v>18</v>
      </c>
      <c r="E24" s="12">
        <f t="shared" si="2"/>
        <v>53</v>
      </c>
      <c r="F24" s="21">
        <v>16</v>
      </c>
      <c r="G24" s="21">
        <v>3</v>
      </c>
      <c r="H24" s="15"/>
      <c r="I24" s="21">
        <v>2</v>
      </c>
      <c r="J24" s="21">
        <v>2</v>
      </c>
      <c r="K24" s="21">
        <v>3</v>
      </c>
      <c r="L24" s="21">
        <v>7</v>
      </c>
      <c r="M24" s="21">
        <v>3</v>
      </c>
      <c r="N24" s="21">
        <v>3</v>
      </c>
      <c r="O24" s="21">
        <v>2</v>
      </c>
      <c r="P24" s="15"/>
      <c r="Q24" s="21">
        <v>2</v>
      </c>
      <c r="R24" s="21">
        <v>2</v>
      </c>
      <c r="S24" s="21">
        <v>4</v>
      </c>
      <c r="T24" s="23"/>
      <c r="U24" s="21">
        <v>2</v>
      </c>
      <c r="V24" s="21">
        <v>2</v>
      </c>
      <c r="W24" s="15"/>
      <c r="X24" s="15">
        <v>3</v>
      </c>
      <c r="Y24" s="15"/>
      <c r="Z24" s="15"/>
      <c r="AA24" s="21">
        <v>3</v>
      </c>
      <c r="AB24" s="21">
        <v>4</v>
      </c>
      <c r="AC24" s="15"/>
      <c r="AD24" s="15"/>
      <c r="AE24" s="19"/>
      <c r="AF24" s="10"/>
      <c r="AG24" s="10">
        <v>7</v>
      </c>
      <c r="AH24" s="10"/>
      <c r="AI24" s="19"/>
      <c r="AJ24" s="10"/>
      <c r="AK24" s="10"/>
      <c r="AL24" s="10"/>
      <c r="AM24" s="10"/>
      <c r="AN24" s="19">
        <v>1</v>
      </c>
    </row>
    <row r="25" s="1" customFormat="true" ht="34" customHeight="true" spans="1:40">
      <c r="A25" s="9" t="s">
        <v>63</v>
      </c>
      <c r="B25" s="13">
        <v>9</v>
      </c>
      <c r="C25" s="11">
        <f t="shared" si="0"/>
        <v>52</v>
      </c>
      <c r="D25" s="12">
        <f t="shared" si="1"/>
        <v>24</v>
      </c>
      <c r="E25" s="12">
        <f t="shared" si="2"/>
        <v>28</v>
      </c>
      <c r="F25" s="19">
        <v>15</v>
      </c>
      <c r="G25" s="19"/>
      <c r="H25" s="19"/>
      <c r="I25" s="19"/>
      <c r="J25" s="10">
        <v>3</v>
      </c>
      <c r="K25" s="19"/>
      <c r="L25" s="10">
        <v>8</v>
      </c>
      <c r="M25" s="19"/>
      <c r="N25" s="10">
        <v>6</v>
      </c>
      <c r="O25" s="19"/>
      <c r="P25" s="19"/>
      <c r="Q25" s="19"/>
      <c r="R25" s="19"/>
      <c r="S25" s="10">
        <v>3</v>
      </c>
      <c r="T25" s="19"/>
      <c r="U25" s="10">
        <v>4</v>
      </c>
      <c r="V25" s="19"/>
      <c r="W25" s="19"/>
      <c r="X25" s="10">
        <v>4</v>
      </c>
      <c r="Y25" s="19"/>
      <c r="Z25" s="19"/>
      <c r="AA25" s="19"/>
      <c r="AB25" s="19"/>
      <c r="AC25" s="19"/>
      <c r="AD25" s="19"/>
      <c r="AE25" s="10"/>
      <c r="AF25" s="10"/>
      <c r="AG25" s="10">
        <v>4</v>
      </c>
      <c r="AH25" s="19"/>
      <c r="AI25" s="19"/>
      <c r="AJ25" s="19"/>
      <c r="AK25" s="19"/>
      <c r="AL25" s="10"/>
      <c r="AM25" s="10"/>
      <c r="AN25" s="10">
        <v>5</v>
      </c>
    </row>
    <row r="26" s="1" customFormat="true" ht="34" customHeight="true" spans="1:40">
      <c r="A26" s="9" t="s">
        <v>64</v>
      </c>
      <c r="B26" s="13">
        <v>8</v>
      </c>
      <c r="C26" s="11">
        <f t="shared" si="0"/>
        <v>44</v>
      </c>
      <c r="D26" s="12">
        <f t="shared" si="1"/>
        <v>10</v>
      </c>
      <c r="E26" s="12">
        <f t="shared" si="2"/>
        <v>34</v>
      </c>
      <c r="F26" s="19">
        <v>13</v>
      </c>
      <c r="G26" s="19"/>
      <c r="H26" s="19"/>
      <c r="I26" s="19"/>
      <c r="J26" s="19"/>
      <c r="K26" s="10">
        <v>2</v>
      </c>
      <c r="L26" s="10">
        <v>4</v>
      </c>
      <c r="M26" s="19"/>
      <c r="N26" s="10">
        <v>2</v>
      </c>
      <c r="O26" s="19"/>
      <c r="P26" s="19"/>
      <c r="Q26" s="19"/>
      <c r="R26" s="19"/>
      <c r="S26" s="10">
        <v>7</v>
      </c>
      <c r="T26" s="19"/>
      <c r="U26" s="10">
        <v>3</v>
      </c>
      <c r="V26" s="19"/>
      <c r="W26" s="19"/>
      <c r="X26" s="10">
        <v>3</v>
      </c>
      <c r="Y26" s="19"/>
      <c r="Z26" s="19"/>
      <c r="AA26" s="10"/>
      <c r="AB26" s="10"/>
      <c r="AC26" s="19"/>
      <c r="AD26" s="19"/>
      <c r="AE26" s="10"/>
      <c r="AF26" s="10"/>
      <c r="AG26" s="10">
        <v>10</v>
      </c>
      <c r="AH26" s="19"/>
      <c r="AI26" s="19"/>
      <c r="AJ26" s="19"/>
      <c r="AK26" s="19"/>
      <c r="AL26" s="10"/>
      <c r="AM26" s="10"/>
      <c r="AN26" s="10"/>
    </row>
    <row r="27" s="1" customFormat="true" ht="34" customHeight="true" spans="1:40">
      <c r="A27" s="9" t="s">
        <v>65</v>
      </c>
      <c r="B27" s="13">
        <v>4</v>
      </c>
      <c r="C27" s="11">
        <f t="shared" si="0"/>
        <v>18</v>
      </c>
      <c r="D27" s="12">
        <f t="shared" si="1"/>
        <v>16</v>
      </c>
      <c r="E27" s="12">
        <f t="shared" si="2"/>
        <v>2</v>
      </c>
      <c r="F27" s="24"/>
      <c r="G27" s="24">
        <v>10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>
        <v>2</v>
      </c>
      <c r="U27" s="24">
        <v>4</v>
      </c>
      <c r="V27" s="24"/>
      <c r="W27" s="24"/>
      <c r="X27" s="24"/>
      <c r="Y27" s="24"/>
      <c r="Z27" s="24">
        <v>2</v>
      </c>
      <c r="AA27" s="24"/>
      <c r="AB27" s="19"/>
      <c r="AC27" s="19"/>
      <c r="AD27" s="19"/>
      <c r="AE27" s="10"/>
      <c r="AF27" s="10"/>
      <c r="AG27" s="19"/>
      <c r="AH27" s="19"/>
      <c r="AI27" s="19"/>
      <c r="AJ27" s="19"/>
      <c r="AK27" s="19"/>
      <c r="AL27" s="10"/>
      <c r="AM27" s="10"/>
      <c r="AN27" s="19"/>
    </row>
    <row r="28" s="1" customFormat="true" ht="34" customHeight="true" spans="1:40">
      <c r="A28" s="9" t="s">
        <v>66</v>
      </c>
      <c r="B28" s="13">
        <v>18</v>
      </c>
      <c r="C28" s="11">
        <f t="shared" si="0"/>
        <v>58</v>
      </c>
      <c r="D28" s="12">
        <f t="shared" si="1"/>
        <v>21</v>
      </c>
      <c r="E28" s="12">
        <f t="shared" si="2"/>
        <v>37</v>
      </c>
      <c r="F28" s="25">
        <v>10</v>
      </c>
      <c r="G28" s="25">
        <v>2</v>
      </c>
      <c r="H28" s="10"/>
      <c r="I28" s="10">
        <v>1</v>
      </c>
      <c r="J28" s="19"/>
      <c r="K28" s="10">
        <v>2</v>
      </c>
      <c r="L28" s="10">
        <v>5</v>
      </c>
      <c r="M28" s="19"/>
      <c r="N28" s="10">
        <v>5</v>
      </c>
      <c r="O28" s="10"/>
      <c r="P28" s="19"/>
      <c r="Q28" s="25">
        <v>3</v>
      </c>
      <c r="R28" s="25">
        <v>2</v>
      </c>
      <c r="S28" s="25">
        <v>3</v>
      </c>
      <c r="T28" s="19"/>
      <c r="U28" s="25">
        <v>3</v>
      </c>
      <c r="V28" s="25">
        <v>2</v>
      </c>
      <c r="W28" s="25">
        <v>2</v>
      </c>
      <c r="X28" s="25">
        <v>8</v>
      </c>
      <c r="Y28" s="25">
        <v>3</v>
      </c>
      <c r="Z28" s="19"/>
      <c r="AA28" s="10">
        <v>1</v>
      </c>
      <c r="AB28" s="10">
        <v>1</v>
      </c>
      <c r="AC28" s="19"/>
      <c r="AD28" s="10">
        <v>1</v>
      </c>
      <c r="AE28" s="10"/>
      <c r="AF28" s="10"/>
      <c r="AG28" s="10">
        <v>4</v>
      </c>
      <c r="AH28" s="19"/>
      <c r="AI28" s="10"/>
      <c r="AJ28" s="19"/>
      <c r="AK28" s="19"/>
      <c r="AL28" s="10"/>
      <c r="AM28" s="10"/>
      <c r="AN28" s="19"/>
    </row>
    <row r="29" s="1" customFormat="true" ht="34" customHeight="true" spans="1:40">
      <c r="A29" s="9" t="s">
        <v>67</v>
      </c>
      <c r="B29" s="13">
        <v>17</v>
      </c>
      <c r="C29" s="11">
        <f t="shared" si="0"/>
        <v>71</v>
      </c>
      <c r="D29" s="12">
        <f t="shared" si="1"/>
        <v>19</v>
      </c>
      <c r="E29" s="12">
        <f t="shared" si="2"/>
        <v>52</v>
      </c>
      <c r="F29" s="19">
        <v>6</v>
      </c>
      <c r="G29" s="10">
        <v>2</v>
      </c>
      <c r="H29" s="10"/>
      <c r="I29" s="10">
        <v>3</v>
      </c>
      <c r="J29" s="19"/>
      <c r="K29" s="10">
        <v>2</v>
      </c>
      <c r="L29" s="10">
        <v>6</v>
      </c>
      <c r="M29" s="10">
        <v>2</v>
      </c>
      <c r="N29" s="10">
        <v>16</v>
      </c>
      <c r="O29" s="19"/>
      <c r="P29" s="19"/>
      <c r="Q29" s="19"/>
      <c r="R29" s="19"/>
      <c r="S29" s="10">
        <v>2</v>
      </c>
      <c r="T29" s="19"/>
      <c r="U29" s="10">
        <v>1</v>
      </c>
      <c r="V29" s="10">
        <v>3</v>
      </c>
      <c r="W29" s="10">
        <v>3</v>
      </c>
      <c r="X29" s="10">
        <v>8</v>
      </c>
      <c r="Y29" s="10">
        <v>2</v>
      </c>
      <c r="Z29" s="19"/>
      <c r="AA29" s="10">
        <v>3</v>
      </c>
      <c r="AB29" s="10">
        <v>3</v>
      </c>
      <c r="AC29" s="19">
        <v>2</v>
      </c>
      <c r="AD29" s="19"/>
      <c r="AE29" s="10"/>
      <c r="AF29" s="10"/>
      <c r="AG29" s="10">
        <v>7</v>
      </c>
      <c r="AH29" s="19"/>
      <c r="AI29" s="19"/>
      <c r="AJ29" s="19"/>
      <c r="AK29" s="19"/>
      <c r="AL29" s="10"/>
      <c r="AM29" s="10"/>
      <c r="AN29" s="19"/>
    </row>
    <row r="30" s="1" customFormat="true" ht="34" customHeight="true" spans="1:40">
      <c r="A30" s="9" t="s">
        <v>68</v>
      </c>
      <c r="B30" s="13">
        <v>9</v>
      </c>
      <c r="C30" s="11">
        <f t="shared" si="0"/>
        <v>58</v>
      </c>
      <c r="D30" s="12">
        <f t="shared" si="1"/>
        <v>24</v>
      </c>
      <c r="E30" s="12">
        <f t="shared" si="2"/>
        <v>34</v>
      </c>
      <c r="F30" s="26">
        <v>12</v>
      </c>
      <c r="G30" s="26">
        <v>5</v>
      </c>
      <c r="H30" s="26"/>
      <c r="I30" s="26"/>
      <c r="J30" s="26"/>
      <c r="K30" s="26"/>
      <c r="L30" s="26">
        <v>12</v>
      </c>
      <c r="M30" s="26"/>
      <c r="N30" s="26">
        <v>10</v>
      </c>
      <c r="O30" s="26"/>
      <c r="P30" s="26"/>
      <c r="Q30" s="26"/>
      <c r="R30" s="26"/>
      <c r="S30" s="26"/>
      <c r="T30" s="26"/>
      <c r="U30" s="26">
        <v>3</v>
      </c>
      <c r="V30" s="26">
        <v>3</v>
      </c>
      <c r="W30" s="26"/>
      <c r="X30" s="26">
        <v>4</v>
      </c>
      <c r="Y30" s="26"/>
      <c r="Z30" s="26"/>
      <c r="AA30" s="26">
        <v>4</v>
      </c>
      <c r="AB30" s="26">
        <v>5</v>
      </c>
      <c r="AC30" s="19"/>
      <c r="AD30" s="19"/>
      <c r="AE30" s="10"/>
      <c r="AF30" s="10"/>
      <c r="AG30" s="19"/>
      <c r="AH30" s="19"/>
      <c r="AI30" s="19"/>
      <c r="AJ30" s="19"/>
      <c r="AK30" s="19"/>
      <c r="AL30" s="10"/>
      <c r="AM30" s="10"/>
      <c r="AN30" s="10"/>
    </row>
    <row r="31" s="1" customFormat="true" ht="34" customHeight="true" spans="1:40">
      <c r="A31" s="9" t="s">
        <v>69</v>
      </c>
      <c r="B31" s="13">
        <v>2</v>
      </c>
      <c r="C31" s="11">
        <f t="shared" si="0"/>
        <v>11</v>
      </c>
      <c r="D31" s="12">
        <f t="shared" si="1"/>
        <v>5</v>
      </c>
      <c r="E31" s="12">
        <f t="shared" si="2"/>
        <v>6</v>
      </c>
      <c r="F31" s="19">
        <v>6</v>
      </c>
      <c r="G31" s="19"/>
      <c r="H31" s="19"/>
      <c r="I31" s="19"/>
      <c r="J31" s="19"/>
      <c r="K31" s="19"/>
      <c r="L31" s="10">
        <v>5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0"/>
      <c r="AF31" s="10"/>
      <c r="AG31" s="19"/>
      <c r="AH31" s="19"/>
      <c r="AI31" s="19"/>
      <c r="AJ31" s="19"/>
      <c r="AK31" s="19"/>
      <c r="AL31" s="10"/>
      <c r="AM31" s="10"/>
      <c r="AN31" s="19"/>
    </row>
    <row r="32" s="1" customFormat="true" ht="34" customHeight="true" spans="1:40">
      <c r="A32" s="9" t="s">
        <v>70</v>
      </c>
      <c r="B32" s="13">
        <v>1</v>
      </c>
      <c r="C32" s="11">
        <f t="shared" si="0"/>
        <v>7</v>
      </c>
      <c r="D32" s="12">
        <f t="shared" si="1"/>
        <v>7</v>
      </c>
      <c r="E32" s="12"/>
      <c r="F32" s="19"/>
      <c r="G32" s="19"/>
      <c r="H32" s="19"/>
      <c r="I32" s="19"/>
      <c r="J32" s="19"/>
      <c r="K32" s="19"/>
      <c r="L32" s="10">
        <v>7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0"/>
      <c r="AF32" s="10"/>
      <c r="AG32" s="19"/>
      <c r="AH32" s="19"/>
      <c r="AI32" s="19"/>
      <c r="AJ32" s="19"/>
      <c r="AK32" s="19"/>
      <c r="AL32" s="10"/>
      <c r="AM32" s="10"/>
      <c r="AN32" s="19"/>
    </row>
    <row r="33" s="1" customFormat="true" ht="34" customHeight="true" spans="1:40">
      <c r="A33" s="9" t="s">
        <v>71</v>
      </c>
      <c r="B33" s="13">
        <v>1</v>
      </c>
      <c r="C33" s="11">
        <f t="shared" si="0"/>
        <v>6</v>
      </c>
      <c r="D33" s="12">
        <f t="shared" si="1"/>
        <v>6</v>
      </c>
      <c r="E33" s="12"/>
      <c r="F33" s="19"/>
      <c r="G33" s="19"/>
      <c r="H33" s="19"/>
      <c r="I33" s="19"/>
      <c r="J33" s="19"/>
      <c r="K33" s="19"/>
      <c r="L33" s="10">
        <v>6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0"/>
      <c r="AF33" s="10"/>
      <c r="AG33" s="19"/>
      <c r="AH33" s="19"/>
      <c r="AI33" s="19"/>
      <c r="AJ33" s="19"/>
      <c r="AK33" s="19"/>
      <c r="AL33" s="10"/>
      <c r="AM33" s="10"/>
      <c r="AN33" s="19"/>
    </row>
    <row r="34" s="1" customFormat="true" ht="34" customHeight="true" spans="1:40">
      <c r="A34" s="9" t="s">
        <v>72</v>
      </c>
      <c r="B34" s="13">
        <v>2</v>
      </c>
      <c r="C34" s="11">
        <f t="shared" si="0"/>
        <v>7</v>
      </c>
      <c r="D34" s="12">
        <f t="shared" si="1"/>
        <v>2</v>
      </c>
      <c r="E34" s="12">
        <f t="shared" ref="E34:E38" si="3">F34+I34+K34+M34+N34+O34+P34+Q34+R34+S34+V34+W34+Z34+AA34+AB34+AC34+AD34+AE34+AF34+AG34+AH34+AI34+AJ34+AK34+AL34+AM34</f>
        <v>5</v>
      </c>
      <c r="F34" s="19">
        <v>5</v>
      </c>
      <c r="G34" s="19"/>
      <c r="H34" s="19"/>
      <c r="I34" s="19"/>
      <c r="J34" s="19"/>
      <c r="K34" s="19"/>
      <c r="L34" s="10">
        <v>2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0"/>
      <c r="AF34" s="10"/>
      <c r="AG34" s="19"/>
      <c r="AH34" s="19"/>
      <c r="AI34" s="19"/>
      <c r="AJ34" s="19"/>
      <c r="AK34" s="19"/>
      <c r="AL34" s="10"/>
      <c r="AM34" s="10"/>
      <c r="AN34" s="19"/>
    </row>
    <row r="35" s="1" customFormat="true" ht="34" customHeight="true" spans="1:40">
      <c r="A35" s="9" t="s">
        <v>73</v>
      </c>
      <c r="B35" s="13">
        <v>2</v>
      </c>
      <c r="C35" s="11">
        <f t="shared" si="0"/>
        <v>22</v>
      </c>
      <c r="D35" s="12">
        <f t="shared" si="1"/>
        <v>10</v>
      </c>
      <c r="E35" s="12">
        <f t="shared" si="3"/>
        <v>12</v>
      </c>
      <c r="F35" s="19">
        <v>12</v>
      </c>
      <c r="G35" s="19"/>
      <c r="H35" s="19"/>
      <c r="I35" s="19"/>
      <c r="J35" s="19"/>
      <c r="K35" s="19"/>
      <c r="L35" s="10">
        <v>10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0"/>
      <c r="AF35" s="10"/>
      <c r="AG35" s="19"/>
      <c r="AH35" s="19"/>
      <c r="AI35" s="19"/>
      <c r="AJ35" s="19"/>
      <c r="AK35" s="19"/>
      <c r="AL35" s="10"/>
      <c r="AM35" s="10"/>
      <c r="AN35" s="19"/>
    </row>
    <row r="36" s="1" customFormat="true" ht="34" customHeight="true" spans="1:40">
      <c r="A36" s="9" t="s">
        <v>74</v>
      </c>
      <c r="B36" s="13">
        <v>2</v>
      </c>
      <c r="C36" s="11">
        <f t="shared" si="0"/>
        <v>16</v>
      </c>
      <c r="D36" s="12">
        <f t="shared" si="1"/>
        <v>6</v>
      </c>
      <c r="E36" s="12">
        <f t="shared" si="3"/>
        <v>10</v>
      </c>
      <c r="F36" s="19">
        <v>10</v>
      </c>
      <c r="G36" s="19"/>
      <c r="H36" s="19"/>
      <c r="I36" s="19"/>
      <c r="J36" s="19"/>
      <c r="K36" s="19"/>
      <c r="L36" s="10">
        <v>6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0"/>
      <c r="AF36" s="10"/>
      <c r="AG36" s="19"/>
      <c r="AH36" s="19"/>
      <c r="AI36" s="19"/>
      <c r="AJ36" s="19"/>
      <c r="AK36" s="19"/>
      <c r="AL36" s="10"/>
      <c r="AM36" s="10"/>
      <c r="AN36" s="19"/>
    </row>
    <row r="37" s="1" customFormat="true" ht="34" customHeight="true" spans="1:40">
      <c r="A37" s="9" t="s">
        <v>75</v>
      </c>
      <c r="B37" s="13">
        <v>2</v>
      </c>
      <c r="C37" s="11">
        <f t="shared" si="0"/>
        <v>13</v>
      </c>
      <c r="D37" s="12">
        <f t="shared" si="1"/>
        <v>1</v>
      </c>
      <c r="E37" s="12">
        <f t="shared" si="3"/>
        <v>12</v>
      </c>
      <c r="F37" s="19">
        <v>12</v>
      </c>
      <c r="G37" s="19"/>
      <c r="H37" s="19"/>
      <c r="I37" s="19"/>
      <c r="J37" s="19"/>
      <c r="K37" s="19"/>
      <c r="L37" s="10">
        <v>1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0"/>
      <c r="AF37" s="10"/>
      <c r="AG37" s="19"/>
      <c r="AH37" s="19"/>
      <c r="AI37" s="19"/>
      <c r="AJ37" s="19"/>
      <c r="AK37" s="19"/>
      <c r="AL37" s="10"/>
      <c r="AM37" s="10"/>
      <c r="AN37" s="19"/>
    </row>
    <row r="38" s="1" customFormat="true" ht="34" customHeight="true" spans="1:40">
      <c r="A38" s="9" t="s">
        <v>76</v>
      </c>
      <c r="B38" s="13">
        <v>2</v>
      </c>
      <c r="C38" s="11">
        <f t="shared" si="0"/>
        <v>18</v>
      </c>
      <c r="D38" s="12">
        <f t="shared" si="1"/>
        <v>8</v>
      </c>
      <c r="E38" s="12">
        <f t="shared" si="3"/>
        <v>10</v>
      </c>
      <c r="F38" s="19">
        <v>10</v>
      </c>
      <c r="G38" s="19"/>
      <c r="H38" s="19"/>
      <c r="I38" s="19"/>
      <c r="J38" s="19"/>
      <c r="K38" s="19"/>
      <c r="L38" s="10">
        <v>8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0"/>
      <c r="AF38" s="10"/>
      <c r="AG38" s="19"/>
      <c r="AH38" s="19"/>
      <c r="AI38" s="19"/>
      <c r="AJ38" s="19"/>
      <c r="AK38" s="19"/>
      <c r="AL38" s="10"/>
      <c r="AM38" s="10"/>
      <c r="AN38" s="19"/>
    </row>
    <row r="39" s="1" customFormat="true" ht="34" customHeight="true" spans="1:40">
      <c r="A39" s="9" t="s">
        <v>77</v>
      </c>
      <c r="B39" s="13">
        <v>1</v>
      </c>
      <c r="C39" s="11">
        <f t="shared" si="0"/>
        <v>20</v>
      </c>
      <c r="D39" s="12">
        <f t="shared" si="1"/>
        <v>20</v>
      </c>
      <c r="E39" s="12"/>
      <c r="F39" s="19"/>
      <c r="G39" s="19"/>
      <c r="H39" s="19"/>
      <c r="I39" s="19"/>
      <c r="J39" s="19">
        <v>20</v>
      </c>
      <c r="K39" s="19"/>
      <c r="L39" s="1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0"/>
      <c r="AF39" s="10"/>
      <c r="AG39" s="19"/>
      <c r="AH39" s="19"/>
      <c r="AI39" s="19"/>
      <c r="AJ39" s="19"/>
      <c r="AK39" s="19"/>
      <c r="AL39" s="10"/>
      <c r="AM39" s="10"/>
      <c r="AN39" s="19"/>
    </row>
    <row r="40" s="1" customFormat="true" ht="34" customHeight="true" spans="1:40">
      <c r="A40" s="9" t="s">
        <v>78</v>
      </c>
      <c r="B40" s="13">
        <v>2</v>
      </c>
      <c r="C40" s="11">
        <f t="shared" si="0"/>
        <v>12</v>
      </c>
      <c r="D40" s="12">
        <f t="shared" si="1"/>
        <v>0</v>
      </c>
      <c r="E40" s="12">
        <f>F40+I40+K40+M40+N40+O40+P40+Q40+R40+S40+V40+W40+Z40+AA40+AB40+AC40+AD40+AE40+AF40+AG40+AH40+AI40+AJ40+AK40+AL40+AM40</f>
        <v>12</v>
      </c>
      <c r="F40" s="19"/>
      <c r="G40" s="19"/>
      <c r="H40" s="19"/>
      <c r="I40" s="19"/>
      <c r="J40" s="19"/>
      <c r="K40" s="19"/>
      <c r="L40" s="1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0"/>
      <c r="AF40" s="10"/>
      <c r="AG40" s="19">
        <v>6</v>
      </c>
      <c r="AH40" s="19"/>
      <c r="AI40" s="19"/>
      <c r="AJ40" s="19"/>
      <c r="AK40" s="19">
        <v>6</v>
      </c>
      <c r="AL40" s="10"/>
      <c r="AM40" s="10"/>
      <c r="AN40" s="19"/>
    </row>
    <row r="41" s="1" customFormat="true" ht="34" customHeight="true" spans="1:40">
      <c r="A41" s="7" t="s">
        <v>4</v>
      </c>
      <c r="B41" s="13">
        <f>SUM(B4:B40)</f>
        <v>441</v>
      </c>
      <c r="C41" s="13">
        <f t="shared" ref="C41:AN41" si="4">SUM(C4:C40)</f>
        <v>2195</v>
      </c>
      <c r="D41" s="13">
        <f t="shared" si="4"/>
        <v>702</v>
      </c>
      <c r="E41" s="13">
        <f t="shared" si="4"/>
        <v>1493</v>
      </c>
      <c r="F41" s="13">
        <f t="shared" si="4"/>
        <v>390</v>
      </c>
      <c r="G41" s="13">
        <f t="shared" si="4"/>
        <v>83</v>
      </c>
      <c r="H41" s="13">
        <f t="shared" si="4"/>
        <v>25</v>
      </c>
      <c r="I41" s="13">
        <f t="shared" si="4"/>
        <v>38</v>
      </c>
      <c r="J41" s="13">
        <f t="shared" si="4"/>
        <v>51</v>
      </c>
      <c r="K41" s="13">
        <f t="shared" si="4"/>
        <v>53</v>
      </c>
      <c r="L41" s="13">
        <f t="shared" si="4"/>
        <v>189</v>
      </c>
      <c r="M41" s="13">
        <f t="shared" si="4"/>
        <v>20</v>
      </c>
      <c r="N41" s="13">
        <f t="shared" si="4"/>
        <v>159</v>
      </c>
      <c r="O41" s="13">
        <f t="shared" si="4"/>
        <v>16</v>
      </c>
      <c r="P41" s="13">
        <f t="shared" si="4"/>
        <v>20</v>
      </c>
      <c r="Q41" s="13">
        <f t="shared" si="4"/>
        <v>39</v>
      </c>
      <c r="R41" s="13">
        <f t="shared" si="4"/>
        <v>15</v>
      </c>
      <c r="S41" s="13">
        <f t="shared" si="4"/>
        <v>63</v>
      </c>
      <c r="T41" s="13">
        <f t="shared" si="4"/>
        <v>6</v>
      </c>
      <c r="U41" s="13">
        <f t="shared" si="4"/>
        <v>87</v>
      </c>
      <c r="V41" s="13">
        <f t="shared" si="4"/>
        <v>62</v>
      </c>
      <c r="W41" s="13">
        <f t="shared" si="4"/>
        <v>34</v>
      </c>
      <c r="X41" s="13">
        <f t="shared" si="4"/>
        <v>183</v>
      </c>
      <c r="Y41" s="13">
        <f t="shared" si="4"/>
        <v>51</v>
      </c>
      <c r="Z41" s="13">
        <f t="shared" si="4"/>
        <v>12</v>
      </c>
      <c r="AA41" s="13">
        <f t="shared" si="4"/>
        <v>102</v>
      </c>
      <c r="AB41" s="13">
        <f t="shared" si="4"/>
        <v>95</v>
      </c>
      <c r="AC41" s="13">
        <f t="shared" si="4"/>
        <v>9</v>
      </c>
      <c r="AD41" s="13">
        <f t="shared" si="4"/>
        <v>34</v>
      </c>
      <c r="AE41" s="13">
        <f t="shared" si="4"/>
        <v>0</v>
      </c>
      <c r="AF41" s="13">
        <f t="shared" si="4"/>
        <v>1</v>
      </c>
      <c r="AG41" s="13">
        <f t="shared" si="4"/>
        <v>219</v>
      </c>
      <c r="AH41" s="13">
        <f t="shared" si="4"/>
        <v>33</v>
      </c>
      <c r="AI41" s="13">
        <f t="shared" si="4"/>
        <v>22</v>
      </c>
      <c r="AJ41" s="13">
        <f t="shared" si="4"/>
        <v>16</v>
      </c>
      <c r="AK41" s="13">
        <f t="shared" si="4"/>
        <v>39</v>
      </c>
      <c r="AL41" s="13">
        <f t="shared" si="4"/>
        <v>1</v>
      </c>
      <c r="AM41" s="13">
        <f t="shared" si="4"/>
        <v>1</v>
      </c>
      <c r="AN41" s="13">
        <f t="shared" si="4"/>
        <v>27</v>
      </c>
    </row>
  </sheetData>
  <autoFilter ref="A3:AN41">
    <extLst/>
  </autoFilter>
  <mergeCells count="1">
    <mergeCell ref="A2:AN2"/>
  </mergeCells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2025招录计划备用表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wjw145</cp:lastModifiedBy>
  <dcterms:created xsi:type="dcterms:W3CDTF">2023-02-25T16:22:00Z</dcterms:created>
  <dcterms:modified xsi:type="dcterms:W3CDTF">2025-03-28T16:17:58Z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CC35EBF3426A4E0A9D011C007CA1DE38_13</vt:lpwstr>
  </property>
  <property fmtid="{D5CDD505-2E9C-101B-9397-08002B2CF9AE}" pid="3" name="KSOProductBuildVer">
    <vt:lpwstr>2052-11.8.2.9849</vt:lpwstr>
  </property>
</Properties>
</file>