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<sst xmlns="http://schemas.openxmlformats.org/spreadsheetml/2006/main" count="2341" uniqueCount="409">
  <si>
    <t>01-2025年泉州市市直综合行政执法机构公开招聘编制内工作人员岗位信息表</t>
  </si>
  <si>
    <t>主管代码</t>
  </si>
  <si>
    <t>主管
部门</t>
  </si>
  <si>
    <t>单位代码</t>
  </si>
  <si>
    <t>单位名称</t>
  </si>
  <si>
    <t>经费
形式</t>
  </si>
  <si>
    <t>岗位代码</t>
  </si>
  <si>
    <t>岗位类别及名称</t>
  </si>
  <si>
    <t>岗位最高级别</t>
  </si>
  <si>
    <t>招聘
人数</t>
  </si>
  <si>
    <t>是否专门岗位</t>
  </si>
  <si>
    <t>所  需  资  格  条  件</t>
  </si>
  <si>
    <t>考试方式及折算比例</t>
  </si>
  <si>
    <t>备注</t>
  </si>
  <si>
    <t>招聘单位联系人及电话</t>
  </si>
  <si>
    <t>最高
年龄</t>
  </si>
  <si>
    <t>性别</t>
  </si>
  <si>
    <t>户籍</t>
  </si>
  <si>
    <t>政治面貌</t>
  </si>
  <si>
    <t>学历类别</t>
  </si>
  <si>
    <t>学历</t>
  </si>
  <si>
    <t>学位</t>
  </si>
  <si>
    <t>专业要求</t>
  </si>
  <si>
    <t>其他要求</t>
  </si>
  <si>
    <t>笔试</t>
  </si>
  <si>
    <t>面试</t>
  </si>
  <si>
    <t>泉州市生态环境局</t>
  </si>
  <si>
    <t>泉州市南安生态环境保护乡镇执法队</t>
  </si>
  <si>
    <t>财政核拨</t>
  </si>
  <si>
    <t>专技（环保1）</t>
  </si>
  <si>
    <t>12级</t>
  </si>
  <si>
    <t>非专
门岗
位</t>
  </si>
  <si>
    <t>男</t>
  </si>
  <si>
    <t>不限</t>
  </si>
  <si>
    <t>研究生</t>
  </si>
  <si>
    <t>硕士及以上</t>
  </si>
  <si>
    <t>环境生态类、化学类</t>
  </si>
  <si>
    <t>颜先生：0595-22579387</t>
  </si>
  <si>
    <t>专技（环保2）</t>
  </si>
  <si>
    <t>女</t>
  </si>
  <si>
    <t>泉州市泉港生态环境保护综合执法大队</t>
  </si>
  <si>
    <t>本科及以上</t>
  </si>
  <si>
    <t>学士及以上</t>
  </si>
  <si>
    <t>泉州市安溪生态环境保护乡镇执法队</t>
  </si>
  <si>
    <t>环境生态类、化学类、会计与审计类、计算机科学与技术类</t>
  </si>
  <si>
    <t>泉州市交通运输局</t>
  </si>
  <si>
    <t>泉州市交通运输综合执法支队</t>
  </si>
  <si>
    <t>管理（信息宣传）</t>
  </si>
  <si>
    <t>9级</t>
  </si>
  <si>
    <t>计算机多媒体技术类</t>
  </si>
  <si>
    <t>最低服务年限5年。一线执法岗位，需参与24小时值班。</t>
  </si>
  <si>
    <t>卜女士：0595-22581433</t>
  </si>
  <si>
    <t>管理（多媒体宣传设计1）</t>
  </si>
  <si>
    <t>艺术设计类、新闻传播学类</t>
  </si>
  <si>
    <t>管理（多媒体宣传设计2）</t>
  </si>
  <si>
    <t>管理（机要通讯管理）</t>
  </si>
  <si>
    <t>中共党员</t>
  </si>
  <si>
    <t>计算机硬件技术类、计算机信息管理类</t>
  </si>
  <si>
    <t>最低服务年限5年。需参与24小时值班。</t>
  </si>
  <si>
    <t>管理（旅游客运管理）</t>
  </si>
  <si>
    <t>公路运输类、旅游餐饮类</t>
  </si>
  <si>
    <t>管理（财务管理）</t>
  </si>
  <si>
    <t>财政金融类、会计与审计类</t>
  </si>
  <si>
    <t>管理（一线执法1）</t>
  </si>
  <si>
    <t>法学类</t>
  </si>
  <si>
    <t>管理（一线执法2）</t>
  </si>
  <si>
    <t>管理（一线执法3）</t>
  </si>
  <si>
    <t>最低服务年限5年。从事国省干线科技治超一线路面执法工作，需参与24小时值班。</t>
  </si>
  <si>
    <t>管理（一线执法4）</t>
  </si>
  <si>
    <t>管理（一线执法5）</t>
  </si>
  <si>
    <t>机械类</t>
  </si>
  <si>
    <t>最低服务年限5年。工作地点洛江区马甲镇、罗溪镇、虹山乡，一线执法岗位，需参与24小时值班。</t>
  </si>
  <si>
    <t>管理（轨道交通检测执法）</t>
  </si>
  <si>
    <t>电气自动化类、铁道运输类、城市轨道运输类</t>
  </si>
  <si>
    <t>具有2年以上与轨道交通相关的工作经历。需取得与岗位专业要求相关的中级及以上专业技术职称。</t>
  </si>
  <si>
    <t>最低服务年限5年。因工作原因，需要经常野外作业、夜间作业。需防汛防台、节假日、夜间值班。联系邮箱：jtzfzdrss@163.com。</t>
  </si>
  <si>
    <t>专技（轨道交通检测执法）</t>
  </si>
  <si>
    <t>土建类、铁道运输类、城市轨道运输类</t>
  </si>
  <si>
    <t>具有2年以上与轨道交通或交通工程监督相关的工作经历。需取得与岗位专业要求相关的中级及以上专业技术职称。</t>
  </si>
  <si>
    <t>泉州市农业农村局</t>
  </si>
  <si>
    <t>泉州市农业综合执法支队</t>
  </si>
  <si>
    <t>专技（畜牧兽医1）</t>
  </si>
  <si>
    <t>动物医学类</t>
  </si>
  <si>
    <t>最低服务年限5年，专技（畜牧兽医）岗共2人，农业综合执法支队直属大队和丰泽农业综合执法大队各1人，按笔试成绩从高到低优先选择。</t>
  </si>
  <si>
    <t>郑女士：0595-22375685</t>
  </si>
  <si>
    <t>专技（畜牧兽医2）</t>
  </si>
  <si>
    <t>泉州市鲤城农业综合执法大队</t>
  </si>
  <si>
    <t>专技（畜牧兽医）</t>
  </si>
  <si>
    <t>最低服务年限5年；一线执法岗位，需参与24小时值班。</t>
  </si>
  <si>
    <r>
      <rPr>
        <sz val="10"/>
        <color indexed="8"/>
        <rFont val="宋体"/>
        <charset val="134"/>
      </rPr>
      <t>泉州市文化广电和旅游局</t>
    </r>
  </si>
  <si>
    <r>
      <rPr>
        <sz val="10"/>
        <color indexed="8"/>
        <rFont val="宋体"/>
        <charset val="134"/>
      </rPr>
      <t>洛江区文化市场综合执法大队</t>
    </r>
  </si>
  <si>
    <r>
      <rPr>
        <sz val="10"/>
        <color indexed="8"/>
        <rFont val="宋体"/>
        <charset val="134"/>
      </rPr>
      <t>财政核拨</t>
    </r>
  </si>
  <si>
    <r>
      <rPr>
        <sz val="10"/>
        <color indexed="8"/>
        <rFont val="宋体"/>
        <charset val="134"/>
      </rPr>
      <t>专技（综合执法）</t>
    </r>
  </si>
  <si>
    <r>
      <rPr>
        <sz val="10"/>
        <color theme="1"/>
        <rFont val="Times New Roman"/>
        <charset val="134"/>
      </rPr>
      <t>12</t>
    </r>
    <r>
      <rPr>
        <sz val="10"/>
        <color indexed="8"/>
        <rFont val="宋体"/>
        <charset val="134"/>
      </rPr>
      <t>级</t>
    </r>
  </si>
  <si>
    <r>
      <rPr>
        <sz val="10"/>
        <color indexed="8"/>
        <rFont val="宋体"/>
        <charset val="134"/>
      </rPr>
      <t>不限</t>
    </r>
  </si>
  <si>
    <r>
      <rPr>
        <sz val="10"/>
        <color indexed="8"/>
        <rFont val="宋体"/>
        <charset val="134"/>
      </rPr>
      <t>本科及以上</t>
    </r>
  </si>
  <si>
    <r>
      <rPr>
        <sz val="10"/>
        <color indexed="8"/>
        <rFont val="宋体"/>
        <charset val="134"/>
      </rPr>
      <t>学士及以上</t>
    </r>
  </si>
  <si>
    <r>
      <rPr>
        <sz val="10"/>
        <color indexed="8"/>
        <rFont val="宋体"/>
        <charset val="134"/>
      </rPr>
      <t>法学类</t>
    </r>
  </si>
  <si>
    <r>
      <rPr>
        <sz val="10"/>
        <color indexed="8"/>
        <rFont val="宋体"/>
        <charset val="134"/>
      </rPr>
      <t>张先生：</t>
    </r>
    <r>
      <rPr>
        <sz val="10"/>
        <color theme="1"/>
        <rFont val="Times New Roman"/>
        <charset val="134"/>
      </rPr>
      <t>0595-22114736</t>
    </r>
  </si>
  <si>
    <t>02-2025年泉州市鲤城区综合行政执法机构公开招聘编制内工作人员岗位信息表</t>
  </si>
  <si>
    <t>特别说明：
1.所有岗位的聘用人员在本区的最低服务年限五年；
2.报名考试、资格审核等有关问题请联系鲤城区人社局，联系人及电话：陈女士，0595-22355070。</t>
  </si>
  <si>
    <t>鲤城区市场监管局</t>
  </si>
  <si>
    <t>鲤城区市场监管综合执法大队</t>
  </si>
  <si>
    <t>专技（案件审核1）</t>
  </si>
  <si>
    <t>要求取得国家统一法律职业资格证书A证</t>
  </si>
  <si>
    <t>陈女士：0595-22370911</t>
  </si>
  <si>
    <t>专技（案件审核2）</t>
  </si>
  <si>
    <t>03-2025年泉州市丰泽区综合行政执法机构公开招聘编制内工作人员岗位信息表</t>
  </si>
  <si>
    <t>特别说明:
1.所有岗位的聘用人员在本区最低服务年限五年；
2.专门岗位注明“专门岗位二”的专门面向从泉州市应征入伍的普通全日制大学生退役士兵（要求报考人员必须是由泉州市兵役机关批准入伍，并在2025年8月31日前毕业且退役）；
3.报名考试、资格审核等有关问题请联系丰泽区人社局，联系人及电话:吴女士，0595-22508209。</t>
  </si>
  <si>
    <t>泉州市丰泽区市场监督管理局</t>
  </si>
  <si>
    <t>泉州市丰泽区市场监管综合执法大队</t>
  </si>
  <si>
    <t>管理（执法稽查1）</t>
  </si>
  <si>
    <t>非专门岗位</t>
  </si>
  <si>
    <t>陈先生：0595-22150320</t>
  </si>
  <si>
    <t>管理（执法稽查2）</t>
  </si>
  <si>
    <t>专技(综合执法1)</t>
  </si>
  <si>
    <t>材料类、食品科学与工程类</t>
  </si>
  <si>
    <t>专技(综合执法2)</t>
  </si>
  <si>
    <t>泉州市丰泽区城市管理和综合执法局</t>
  </si>
  <si>
    <t>泉州市丰泽区城市管理综合执法一大队</t>
  </si>
  <si>
    <t>管理（综合执法1）</t>
  </si>
  <si>
    <t>一线执法岗位，需参与24小时值班</t>
  </si>
  <si>
    <r>
      <t>吴先生：0</t>
    </r>
    <r>
      <rPr>
        <sz val="10"/>
        <rFont val="宋体"/>
        <charset val="134"/>
      </rPr>
      <t>595-28072809</t>
    </r>
  </si>
  <si>
    <t>管理（综合执法2）</t>
  </si>
  <si>
    <t>管理（综合执法3）</t>
  </si>
  <si>
    <t>专门岗位二</t>
  </si>
  <si>
    <t>大专及以上</t>
  </si>
  <si>
    <t>04-2025年泉州市洛江区综合行政执法机构公开招聘编制内工作人员岗位信息表</t>
  </si>
  <si>
    <t>特别说明：
1.所有岗位的聘用人员在本区的最低服务年限五年；
2.报名考试、资格审核等有关问题请联系泉州市洛江区人力资源和社会保障局，联系人及电话：杨先生，0595-22633825。</t>
  </si>
  <si>
    <t>泉州市洛江区市场监督管理局</t>
  </si>
  <si>
    <t>泉州市洛江区市场监管综合执法大队</t>
  </si>
  <si>
    <t>派驻万安中队，一线执法岗位，需参与24小时值班。</t>
  </si>
  <si>
    <t>周女士：0595-22631376</t>
  </si>
  <si>
    <t>泉州市洛江区城市管理和综合执法局</t>
  </si>
  <si>
    <t>泉州市洛江区城市管理综合执法大队</t>
  </si>
  <si>
    <t>管理（法律）</t>
  </si>
  <si>
    <t>郑先生：0595-28026256</t>
  </si>
  <si>
    <t>专技（综合执法1）</t>
  </si>
  <si>
    <t>土建类、环境安全技术类</t>
  </si>
  <si>
    <t>派驻双阳中队，一线执法岗位，需参与24小时值班。</t>
  </si>
  <si>
    <t>专技（综合执法2）</t>
  </si>
  <si>
    <t>土建类、公共管理类</t>
  </si>
  <si>
    <t>派驻河市中队，一线执法岗位，需参与24小时值班。</t>
  </si>
  <si>
    <t>专技（综合执法3）</t>
  </si>
  <si>
    <t>派驻马甲中队，一线执法岗位，需参与24小时值班。</t>
  </si>
  <si>
    <t>05-2025年泉州市泉港区综合行政执法机构公开招聘编制内工作人员岗位信息表</t>
  </si>
  <si>
    <t>特别说明：
1.所有岗位的聘用人员在本区最低服务年限五年；
2.报名考试、资格审核等有关问题请联系泉港区人社局，联系人及电话：陈女士，0595-87987377。</t>
  </si>
  <si>
    <t>泉州市泉港区交通运输局</t>
  </si>
  <si>
    <t>泉州市泉港区交通运输综合执法大队</t>
  </si>
  <si>
    <t>管理
（交通综合执法）</t>
  </si>
  <si>
    <t>土建类</t>
  </si>
  <si>
    <t>陈女士：0595-87987377</t>
  </si>
  <si>
    <t>泉州市泉港区农业农村和水务局</t>
  </si>
  <si>
    <t>泉州市泉港区农业综合执法大队</t>
  </si>
  <si>
    <t>专技（农业综合执法）</t>
  </si>
  <si>
    <t>植物生产类</t>
  </si>
  <si>
    <t>泉州市泉港区市场监督管理局</t>
  </si>
  <si>
    <t>泉州市泉港区市场监管综合执法大队</t>
  </si>
  <si>
    <t>专技（市场监管综合执法）</t>
  </si>
  <si>
    <t>化工与制药类、生物工程类、生物科学类</t>
  </si>
  <si>
    <t>专技（会计）</t>
  </si>
  <si>
    <t>会计与审计类</t>
  </si>
  <si>
    <t>06-2025年石狮市综合行政执法机构公开招聘编制内工作人员岗位信息表</t>
  </si>
  <si>
    <t>特别说明：
1.所有岗位的聘用人员在本区的最低服务年限五年；
2.报名考试、资格审核等有关问题联系石狮市人力资源和社会保障局，联系人及电话：黄女士，0595-88718084。</t>
  </si>
  <si>
    <t>专门岗位</t>
  </si>
  <si>
    <t>所需资格条件</t>
  </si>
  <si>
    <t>石狮市交通和港口发展局</t>
  </si>
  <si>
    <t>石狮市交通运输综合执法大队</t>
  </si>
  <si>
    <t>管理（水运执法）</t>
  </si>
  <si>
    <t>水上运输类</t>
  </si>
  <si>
    <t>一线执法岗位，需参与24小时值班；最低服务年限5年。</t>
  </si>
  <si>
    <t>黄女士：0595-88718084</t>
  </si>
  <si>
    <t>石狮市市场监督管理局</t>
  </si>
  <si>
    <t>石狮市市场监管综合执法大队</t>
  </si>
  <si>
    <t>管理（市场执法1）</t>
  </si>
  <si>
    <t>须取得国家统一法律职业资格证书</t>
  </si>
  <si>
    <t>管理（市场执法2）</t>
  </si>
  <si>
    <t>石狮市城市管理和综合执法局</t>
  </si>
  <si>
    <t>石狮市城市管理综合执法二大队</t>
  </si>
  <si>
    <t>管理（森林资源执法1）</t>
  </si>
  <si>
    <t>森林资源类</t>
  </si>
  <si>
    <t>管理（森林资源执法2）</t>
  </si>
  <si>
    <t>07-2025年晋江市综合行政执法机构公开招聘编制内工作人员岗位信息表</t>
  </si>
  <si>
    <r>
      <t xml:space="preserve">特别说明：
</t>
    </r>
    <r>
      <rPr>
        <sz val="12"/>
        <rFont val="宋体"/>
        <charset val="134"/>
      </rPr>
      <t>1.专门岗位注明“专门岗位二”的专门面向从泉州市应征入伍的普通全日制大学生退役士兵（要求报考人员必须是由泉州市兵役机关批准入伍，并在2025年8月31日前毕业且退役）；
2.报名考试、资格审核等有关问题请联系晋江市人社局，联系电话：刘女士0595-85677278 。</t>
    </r>
  </si>
  <si>
    <t>晋江市市场监督管理局</t>
  </si>
  <si>
    <t>晋江市市场监管综合执法大队</t>
  </si>
  <si>
    <t>林女士：0595-85689095</t>
  </si>
  <si>
    <t>计算机科学与技术类</t>
  </si>
  <si>
    <t>食品科学与工程类</t>
  </si>
  <si>
    <t>晋江市城市管理和综合执法局</t>
  </si>
  <si>
    <t>晋江市城市管理综合执法大队</t>
  </si>
  <si>
    <t>管理（城管执法1）</t>
  </si>
  <si>
    <t>一线执法岗位，需参与24小时值班。</t>
  </si>
  <si>
    <t>范先生：0595-85697500</t>
  </si>
  <si>
    <t>管理（城管执法2）</t>
  </si>
  <si>
    <t>管理（城管执法3）</t>
  </si>
  <si>
    <t>环境安全技术类</t>
  </si>
  <si>
    <t>管理（城管执法4）</t>
  </si>
  <si>
    <t>管理（城管执法5）</t>
  </si>
  <si>
    <t>管理（城管执法6）</t>
  </si>
  <si>
    <t>公共管理类</t>
  </si>
  <si>
    <t>管理（城管执法7）</t>
  </si>
  <si>
    <t>晋江市人民政府青阳街道办事处</t>
  </si>
  <si>
    <t>晋江市青阳街道综合执法队</t>
  </si>
  <si>
    <t>专技（法制员）</t>
  </si>
  <si>
    <t>吴先生：0595-
85601031</t>
  </si>
  <si>
    <t>专技（综合执法）</t>
  </si>
  <si>
    <t>晋江市人民政府梅岭街道办事处</t>
  </si>
  <si>
    <t>晋江市梅岭街道综合执法队</t>
  </si>
  <si>
    <t>管理（执法）</t>
  </si>
  <si>
    <t>肖女士：0595-85680194</t>
  </si>
  <si>
    <t>晋江市人民政府罗山街道办事处</t>
  </si>
  <si>
    <t>晋江市罗山街道综合执法队</t>
  </si>
  <si>
    <t>管理（文字综合1）</t>
  </si>
  <si>
    <t>新闻传播学类、中国语言文学类、法学类</t>
  </si>
  <si>
    <t>柯女士：0595-88155759</t>
  </si>
  <si>
    <t>管理（文字综合2）</t>
  </si>
  <si>
    <t>晋江市人民政府新塘街道办事处</t>
  </si>
  <si>
    <t>晋江市新塘街道综合执法队</t>
  </si>
  <si>
    <t>管理（综合执法）</t>
  </si>
  <si>
    <t>洪先生：0595-88129908</t>
  </si>
  <si>
    <t>管理（会计）</t>
  </si>
  <si>
    <t>晋江市人民政府西园街道办事处</t>
  </si>
  <si>
    <t>晋江市西园街道综合执法队</t>
  </si>
  <si>
    <t>陈先生：0595- 85602932</t>
  </si>
  <si>
    <r>
      <t>管理（综合执法</t>
    </r>
    <r>
      <rPr>
        <sz val="10"/>
        <rFont val="宋体"/>
        <charset val="134"/>
      </rPr>
      <t>2</t>
    </r>
    <r>
      <rPr>
        <sz val="10"/>
        <rFont val="宋体"/>
        <charset val="134"/>
        <scheme val="minor"/>
      </rPr>
      <t>）</t>
    </r>
  </si>
  <si>
    <t>陈先生：0595 85602932</t>
  </si>
  <si>
    <t>晋江市陈埭镇人民政府</t>
  </si>
  <si>
    <t>晋江市陈埭镇综合执法队</t>
  </si>
  <si>
    <t>管理（法制员1）</t>
  </si>
  <si>
    <t>王女士：0595-85199728</t>
  </si>
  <si>
    <t>管理（法制员2）</t>
  </si>
  <si>
    <t>晋江市内坑镇人民政府</t>
  </si>
  <si>
    <t>晋江市内坑镇综合执法队</t>
  </si>
  <si>
    <t>法学类、中国语言文学类、土建类</t>
  </si>
  <si>
    <t>吴女士：0595-88390935</t>
  </si>
  <si>
    <t>晋江市紫帽镇人民政府</t>
  </si>
  <si>
    <t>晋江市紫帽镇综合执法队</t>
  </si>
  <si>
    <t>管理（法制员）</t>
  </si>
  <si>
    <t>周先生：0595-85983847</t>
  </si>
  <si>
    <t>08-2025年南安市综合行政执法机构公开招聘编制内工作人员岗位信息表</t>
  </si>
  <si>
    <t>特别说明：
1.所有岗位的聘用人员在本市的最低服务年限三年；
2.报名考试、资格审核等有关问题请联系南安市人社局，联系人及电话：陈先生，0595-86373512。</t>
  </si>
  <si>
    <t>南安市交通运输局</t>
  </si>
  <si>
    <t>南安市交通运输综合执法大队</t>
  </si>
  <si>
    <t>管理（交通运输执法1）</t>
  </si>
  <si>
    <t>交通运输综合管理类、管理科学与工程类、交通运输类</t>
  </si>
  <si>
    <t>杨女士：0595-
86366801</t>
  </si>
  <si>
    <t>管理（交通运输执法2）</t>
  </si>
  <si>
    <t>管理（物流行业监管）</t>
  </si>
  <si>
    <t>电商物流类、工商管理类</t>
  </si>
  <si>
    <t>专技（交通工程质监1）</t>
  </si>
  <si>
    <r>
      <t>12</t>
    </r>
    <r>
      <rPr>
        <sz val="10"/>
        <color rgb="FF000000"/>
        <rFont val="宋体"/>
        <charset val="134"/>
      </rPr>
      <t>级</t>
    </r>
  </si>
  <si>
    <t>土建类、公路运输类</t>
  </si>
  <si>
    <t>专技（交通工程质监2）</t>
  </si>
  <si>
    <t>南安市农业农村局</t>
  </si>
  <si>
    <t>南安市农业综合执法大队</t>
  </si>
  <si>
    <t>地理科学类、海洋科学类</t>
  </si>
  <si>
    <t>连先生：0595-86378901</t>
  </si>
  <si>
    <t>专技（文字综合及法务1）</t>
  </si>
  <si>
    <t>中国语言文学类、法学类</t>
  </si>
  <si>
    <t>专技（文字综合及法务2）</t>
  </si>
  <si>
    <t>南安市文化体育和旅游局</t>
  </si>
  <si>
    <t>南安市文化市场综合执法大队</t>
  </si>
  <si>
    <t>专技（一线执法）</t>
  </si>
  <si>
    <t>陈女士:0595-86382411</t>
  </si>
  <si>
    <t>南安市市场监督管理局</t>
  </si>
  <si>
    <t>南安市市场监管综合执法大队</t>
  </si>
  <si>
    <t>管理（市场监管执法1）</t>
  </si>
  <si>
    <t>药学类、中药学类、机械类、计算机信息管理类</t>
  </si>
  <si>
    <t>李先生：0595-86383531</t>
  </si>
  <si>
    <t>管理（市场监管执法2）</t>
  </si>
  <si>
    <t>管理（市场监管执法3）</t>
  </si>
  <si>
    <t>食品科学与工程类、公共卫生与预防医学类、化学类、计算机软件技术类</t>
  </si>
  <si>
    <t>管理（市场监管执法4）</t>
  </si>
  <si>
    <t>管理（市场监管执法5）</t>
  </si>
  <si>
    <t>公共管理类、法学类、财政金融类、会计与审计类</t>
  </si>
  <si>
    <t>管理（市场监管执法6）</t>
  </si>
  <si>
    <t>南安市城市管理和综合执法局</t>
  </si>
  <si>
    <t>南安市城市管理综合执法一大队</t>
  </si>
  <si>
    <t>专技（林业执法1）</t>
  </si>
  <si>
    <t>森林资源类、测绘类</t>
  </si>
  <si>
    <t>许先生：0595-86370155</t>
  </si>
  <si>
    <t>专技（林业执法2）</t>
  </si>
  <si>
    <t>管理（执法1）</t>
  </si>
  <si>
    <t>须通过国家统一法律职业资格证书</t>
  </si>
  <si>
    <t>管理（执法2）</t>
  </si>
  <si>
    <t>管理（工程建设执法）</t>
  </si>
  <si>
    <t>09-2025年惠安县综合行政执法机构公开招聘编制内工作人员岗位信息表</t>
  </si>
  <si>
    <t>特别说明：
1.所有岗位的聘用人员在本县最低服务年限五年；
2.专门岗位注明“专门岗位二”的专门面向从泉州市应征入伍的普通全日制大学生退役士兵（要求报考人员必须是由泉州市兵役机关批准入伍，并在2025年8月31日前毕业且退役）；
3.报名考试、资格审核等有关问题请联系惠安县人社局，联系人及电话：郭女士，0595-87387996。</t>
  </si>
  <si>
    <t>惠安县农业农村局</t>
  </si>
  <si>
    <t>惠安县农业综合执法二大队</t>
  </si>
  <si>
    <t>郭女士：0595-87387996</t>
  </si>
  <si>
    <t>专技（业务监督）</t>
  </si>
  <si>
    <t>农业经济管理类、会计与审计类</t>
  </si>
  <si>
    <t>惠安县市场监督管理局</t>
  </si>
  <si>
    <t>惠安县市场监管综合执法大队</t>
  </si>
  <si>
    <t>专技（企业服务）</t>
  </si>
  <si>
    <t>财政金融类</t>
  </si>
  <si>
    <t>专技（食品监管）</t>
  </si>
  <si>
    <t>惠安县交通运输局</t>
  </si>
  <si>
    <t>惠安县交通运输综合执法大队</t>
  </si>
  <si>
    <t>管理（物流管理）</t>
  </si>
  <si>
    <t>工商管理类、电商物流类</t>
  </si>
  <si>
    <t>管理（法制审核）</t>
  </si>
  <si>
    <t>管理（行业管理）</t>
  </si>
  <si>
    <t>交通运输综合管理类</t>
  </si>
  <si>
    <t>10-2025年安溪县综合行政执法机构公开招聘编制内工作人员岗位信息表</t>
  </si>
  <si>
    <t>特别说明：
1.所有岗位的聘用人员在本县最低服务年限五年；
2.专门岗位中注明“专门岗位二”的，专门面向从泉州市应征入伍的普通全日制大学生退役士兵（要求报考人员必须是由泉州市兵役机关批准入伍，并在2025年8月31日前毕业且退役）；
3.报名考试、资格审核等有关问题请联安溪县人社局，联系人及电话：林女士，0595-23260317。</t>
  </si>
  <si>
    <t>安溪县农业农村局</t>
  </si>
  <si>
    <t>安溪县农业综合执法大队直属中队</t>
  </si>
  <si>
    <t>管理（法务）</t>
  </si>
  <si>
    <t>林女士：0595-23260317</t>
  </si>
  <si>
    <t>管理（综合）</t>
  </si>
  <si>
    <t xml:space="preserve">专门岗位二 </t>
  </si>
  <si>
    <t>专技（动物医学）</t>
  </si>
  <si>
    <t>专技（植物生产）</t>
  </si>
  <si>
    <t>管理（综合管理）</t>
  </si>
  <si>
    <t>测绘类</t>
  </si>
  <si>
    <t>安溪县城市管理和综合执法局</t>
  </si>
  <si>
    <t>安溪县城市管理综合执法大队</t>
  </si>
  <si>
    <t>专技（综合业务）</t>
  </si>
  <si>
    <t>中国语言文学类、法学类、公共管理类、会计与审计类</t>
  </si>
  <si>
    <t>安溪县市场监督管理局</t>
  </si>
  <si>
    <t>安溪县市场监管综合执法大队</t>
  </si>
  <si>
    <t>管理（综合事务1）</t>
  </si>
  <si>
    <t>管理（综合事务2）</t>
  </si>
  <si>
    <t>管理（综合监管）</t>
  </si>
  <si>
    <t>化工与制药类</t>
  </si>
  <si>
    <t>安溪县交通运输局</t>
  </si>
  <si>
    <t>安溪县交通运输综合执法大队</t>
  </si>
  <si>
    <t>管理（法律综合事务1）</t>
  </si>
  <si>
    <t>管理（法律综合事务2）</t>
  </si>
  <si>
    <t>法学类、土建类、公路运输类</t>
  </si>
  <si>
    <t>管理（交通工程综合事务）</t>
  </si>
  <si>
    <t>交通运输综合管理类、计算机科学与技术类、中国语言文学类</t>
  </si>
  <si>
    <t>11-2025年永春县综合行政执法机构公开招聘编制内工作人员岗位信息表</t>
  </si>
  <si>
    <t>特别说明：
1.所有岗位的聘用人员在本县最低服务年限五年；
2.报名考试、资格审核等有关问题请联系永春县人社局，联系人及电话：梁先生，0595-23878652。</t>
  </si>
  <si>
    <t>永春县城市管理和综合执法局</t>
  </si>
  <si>
    <t>永春县城市管理综合执法一大队</t>
  </si>
  <si>
    <t>专技（法制审核）</t>
  </si>
  <si>
    <t>周女士：0595-23882732</t>
  </si>
  <si>
    <t>专技（宣传）</t>
  </si>
  <si>
    <t>新闻传播学类</t>
  </si>
  <si>
    <t>公安学类</t>
  </si>
  <si>
    <t>需参与一线执法</t>
  </si>
  <si>
    <t>永春县市场监督管理局</t>
  </si>
  <si>
    <t>永春县市场监管综合执法大队</t>
  </si>
  <si>
    <t>专技（食品药品监管执法）</t>
  </si>
  <si>
    <t>食品科学与工程类、化工与制药类</t>
  </si>
  <si>
    <t>陈女士：0595-23870697</t>
  </si>
  <si>
    <t>永春县文化体育和旅游局</t>
  </si>
  <si>
    <t>永春县文化市场综合执法大队</t>
  </si>
  <si>
    <t>专技（文化市场综合执法）</t>
  </si>
  <si>
    <t>需要节假日、周末和夜间执法</t>
  </si>
  <si>
    <t>罗女士：0595-23888599</t>
  </si>
  <si>
    <t>永春县农业农村局</t>
  </si>
  <si>
    <t>永春县农业综合执法大队</t>
  </si>
  <si>
    <t>管理（农业执法）</t>
  </si>
  <si>
    <t>需要夜间执法</t>
  </si>
  <si>
    <t>林先生：0595-23862661</t>
  </si>
  <si>
    <t>永春县交通运输局</t>
  </si>
  <si>
    <t>永春县交通运输综合执法大队</t>
  </si>
  <si>
    <t>财政金融类、计算机软件技术类</t>
  </si>
  <si>
    <t>陈先生：0595-23862965</t>
  </si>
  <si>
    <t>中国语言文学类</t>
  </si>
  <si>
    <t>12-2025年德化县综合行政执法机构公开招聘编制内工作人员岗位信息表</t>
  </si>
  <si>
    <t>特别说明：
1.所有岗位的聘用人员在本县的最低服务年限五年；
2报名考试、资格审核等有关问题请联系德化县人社局，联系电话：林女士 0595-23522351 。</t>
  </si>
  <si>
    <r>
      <rPr>
        <sz val="10"/>
        <color indexed="8"/>
        <rFont val="宋体"/>
        <charset val="134"/>
      </rPr>
      <t>德化县交通运输局</t>
    </r>
  </si>
  <si>
    <r>
      <rPr>
        <sz val="10"/>
        <color indexed="8"/>
        <rFont val="宋体"/>
        <charset val="134"/>
      </rPr>
      <t>德化县交通运输综合执法大队</t>
    </r>
  </si>
  <si>
    <r>
      <rPr>
        <sz val="10"/>
        <color indexed="8"/>
        <rFont val="宋体"/>
        <charset val="134"/>
      </rPr>
      <t>专技（交通工程监督管理</t>
    </r>
    <r>
      <rPr>
        <sz val="10"/>
        <color rgb="FF000000"/>
        <rFont val="Times New Roman"/>
        <family val="1"/>
        <charset val="0"/>
      </rPr>
      <t>1</t>
    </r>
    <r>
      <rPr>
        <sz val="10"/>
        <color indexed="8"/>
        <rFont val="宋体"/>
        <charset val="134"/>
      </rPr>
      <t>）</t>
    </r>
  </si>
  <si>
    <r>
      <t>12</t>
    </r>
    <r>
      <rPr>
        <sz val="10"/>
        <color indexed="8"/>
        <rFont val="宋体"/>
        <charset val="134"/>
      </rPr>
      <t>级</t>
    </r>
  </si>
  <si>
    <r>
      <rPr>
        <sz val="10"/>
        <color indexed="8"/>
        <rFont val="宋体"/>
        <charset val="134"/>
      </rPr>
      <t>非专门岗位</t>
    </r>
  </si>
  <si>
    <r>
      <rPr>
        <sz val="10"/>
        <color indexed="8"/>
        <rFont val="宋体"/>
        <charset val="134"/>
      </rPr>
      <t>男</t>
    </r>
  </si>
  <si>
    <r>
      <rPr>
        <sz val="10"/>
        <color indexed="8"/>
        <rFont val="宋体"/>
        <charset val="134"/>
      </rPr>
      <t>土建类</t>
    </r>
  </si>
  <si>
    <r>
      <t>一线执法岗位，需参与</t>
    </r>
    <r>
      <rPr>
        <sz val="10"/>
        <rFont val="Times New Roman"/>
        <family val="1"/>
        <charset val="0"/>
      </rPr>
      <t>24</t>
    </r>
    <r>
      <rPr>
        <sz val="10"/>
        <rFont val="宋体"/>
        <charset val="134"/>
      </rPr>
      <t>小时值班。</t>
    </r>
  </si>
  <si>
    <r>
      <t>林女士：</t>
    </r>
    <r>
      <rPr>
        <sz val="10"/>
        <color rgb="FF000000"/>
        <rFont val="Times New Roman"/>
        <family val="1"/>
        <charset val="0"/>
      </rPr>
      <t>0595-23522351</t>
    </r>
  </si>
  <si>
    <r>
      <rPr>
        <sz val="10"/>
        <rFont val="宋体"/>
        <charset val="134"/>
      </rPr>
      <t>财政核拨</t>
    </r>
  </si>
  <si>
    <r>
      <rPr>
        <sz val="10"/>
        <color indexed="8"/>
        <rFont val="宋体"/>
        <charset val="134"/>
      </rPr>
      <t>专技（交通工程监督管理</t>
    </r>
    <r>
      <rPr>
        <sz val="10"/>
        <color rgb="FF000000"/>
        <rFont val="Times New Roman"/>
        <family val="1"/>
        <charset val="0"/>
      </rPr>
      <t>2</t>
    </r>
    <r>
      <rPr>
        <sz val="10"/>
        <color indexed="8"/>
        <rFont val="宋体"/>
        <charset val="134"/>
      </rPr>
      <t>）</t>
    </r>
  </si>
  <si>
    <r>
      <rPr>
        <sz val="10"/>
        <rFont val="宋体"/>
        <charset val="134"/>
      </rPr>
      <t>非专门岗位</t>
    </r>
  </si>
  <si>
    <r>
      <rPr>
        <sz val="10"/>
        <rFont val="宋体"/>
        <charset val="134"/>
      </rPr>
      <t>女</t>
    </r>
  </si>
  <si>
    <r>
      <rPr>
        <sz val="10"/>
        <rFont val="宋体"/>
        <charset val="134"/>
      </rPr>
      <t>不限</t>
    </r>
  </si>
  <si>
    <r>
      <rPr>
        <sz val="10"/>
        <color indexed="8"/>
        <rFont val="宋体"/>
        <charset val="134"/>
      </rPr>
      <t>德化县文化体育和旅游局</t>
    </r>
  </si>
  <si>
    <r>
      <rPr>
        <sz val="10"/>
        <color indexed="8"/>
        <rFont val="宋体"/>
        <charset val="134"/>
      </rPr>
      <t>德化县文化市场综合执法大队</t>
    </r>
  </si>
  <si>
    <r>
      <rPr>
        <sz val="10"/>
        <color indexed="8"/>
        <rFont val="宋体"/>
        <charset val="134"/>
      </rPr>
      <t>专技（文化市场综合执法）</t>
    </r>
  </si>
  <si>
    <r>
      <rPr>
        <sz val="10"/>
        <color indexed="8"/>
        <rFont val="宋体"/>
        <charset val="134"/>
      </rPr>
      <t>法学类、中国语言文学类、电子信息类</t>
    </r>
  </si>
  <si>
    <r>
      <rPr>
        <sz val="10"/>
        <color indexed="8"/>
        <rFont val="宋体"/>
        <charset val="134"/>
      </rPr>
      <t>德化县城市管理和综合执法局</t>
    </r>
  </si>
  <si>
    <r>
      <rPr>
        <sz val="10"/>
        <color indexed="8"/>
        <rFont val="宋体"/>
        <charset val="134"/>
      </rPr>
      <t>德化县城市管理综合执法一大队</t>
    </r>
  </si>
  <si>
    <r>
      <t>专技（综合执法</t>
    </r>
    <r>
      <rPr>
        <sz val="10"/>
        <color rgb="FF000000"/>
        <rFont val="Times New Roman"/>
        <family val="1"/>
        <charset val="0"/>
      </rPr>
      <t>1</t>
    </r>
    <r>
      <rPr>
        <sz val="10"/>
        <color rgb="FF000000"/>
        <rFont val="宋体"/>
        <charset val="134"/>
      </rPr>
      <t>）</t>
    </r>
  </si>
  <si>
    <r>
      <rPr>
        <sz val="10"/>
        <rFont val="宋体"/>
        <charset val="134"/>
      </rPr>
      <t>男</t>
    </r>
  </si>
  <si>
    <r>
      <rPr>
        <sz val="10"/>
        <color indexed="8"/>
        <rFont val="宋体"/>
        <charset val="134"/>
      </rPr>
      <t>法学类、土建类、机械类</t>
    </r>
  </si>
  <si>
    <r>
      <rPr>
        <sz val="10"/>
        <rFont val="宋体"/>
        <charset val="134"/>
      </rPr>
      <t>一线执法岗位，需参与</t>
    </r>
    <r>
      <rPr>
        <sz val="10"/>
        <rFont val="Times New Roman"/>
        <family val="1"/>
        <charset val="0"/>
      </rPr>
      <t>24</t>
    </r>
    <r>
      <rPr>
        <sz val="10"/>
        <rFont val="宋体"/>
        <charset val="134"/>
      </rPr>
      <t>小时值班</t>
    </r>
  </si>
  <si>
    <r>
      <rPr>
        <sz val="10"/>
        <rFont val="宋体"/>
        <charset val="134"/>
      </rPr>
      <t>德化县城市管理和综合执法局</t>
    </r>
  </si>
  <si>
    <r>
      <rPr>
        <sz val="10"/>
        <rFont val="宋体"/>
        <charset val="134"/>
      </rPr>
      <t>德化县城市管理综合执法一大队</t>
    </r>
  </si>
  <si>
    <r>
      <t>专技（综合执法</t>
    </r>
    <r>
      <rPr>
        <sz val="10"/>
        <rFont val="Times New Roman"/>
        <family val="1"/>
        <charset val="0"/>
      </rPr>
      <t>2</t>
    </r>
    <r>
      <rPr>
        <sz val="10"/>
        <rFont val="宋体"/>
        <charset val="134"/>
      </rPr>
      <t>）</t>
    </r>
  </si>
  <si>
    <r>
      <t>12</t>
    </r>
    <r>
      <rPr>
        <sz val="10"/>
        <rFont val="宋体"/>
        <charset val="134"/>
      </rPr>
      <t>级</t>
    </r>
  </si>
  <si>
    <r>
      <rPr>
        <sz val="10"/>
        <rFont val="宋体"/>
        <charset val="134"/>
      </rPr>
      <t>本科及以上</t>
    </r>
  </si>
  <si>
    <r>
      <rPr>
        <sz val="10"/>
        <rFont val="宋体"/>
        <charset val="134"/>
      </rPr>
      <t>学士及以上</t>
    </r>
  </si>
  <si>
    <r>
      <rPr>
        <sz val="10"/>
        <rFont val="宋体"/>
        <charset val="134"/>
      </rPr>
      <t>法学类、土建类、机械类</t>
    </r>
  </si>
  <si>
    <t>13-2025年泉州台商投资区综合行政执法机构公开招聘编制内工作人员岗位信息表</t>
  </si>
  <si>
    <t>特别说明：
1.所有岗位在本区最低服务年限五年；
2.报名考试、资格审核等有关问题请联系区党工委党群工作部，联系人及电话：连女士0595-27396657。</t>
  </si>
  <si>
    <t>泉州台商投资区管理委员会综合执法与应急管理局</t>
  </si>
  <si>
    <t>泉州台商投资区综合行政执法支队</t>
  </si>
  <si>
    <t>专技（环境保护执法）</t>
  </si>
  <si>
    <t>环境生态类</t>
  </si>
  <si>
    <t>最低服务年限5年</t>
  </si>
  <si>
    <t>林女士：0595-27551610</t>
  </si>
  <si>
    <t>专技（林业执法）</t>
  </si>
  <si>
    <t>专技（城市管理执法）</t>
  </si>
  <si>
    <t>专技（国土自然资源执法）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</si>
</sst>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s>
  <fonts count="62">
    <font>
      <sz val="11"/>
      <color theme="1"/>
      <name val="宋体"/>
      <charset val="134"/>
      <scheme val="minor"/>
    </font>
    <font>
      <b/>
      <sz val="18"/>
      <color theme="1"/>
      <name val="方正小标宋_GBK"/>
      <charset val="134"/>
    </font>
    <font>
      <b/>
      <sz val="10"/>
      <name val="宋体"/>
      <charset val="134"/>
    </font>
    <font>
      <b/>
      <sz val="10"/>
      <name val="黑体"/>
      <charset val="134"/>
    </font>
    <font>
      <sz val="10"/>
      <name val="宋体"/>
      <charset val="134"/>
    </font>
    <font>
      <sz val="10"/>
      <color rgb="FF000000"/>
      <name val="宋体"/>
      <charset val="134"/>
      <scheme val="minor"/>
    </font>
    <font>
      <sz val="10"/>
      <color rgb="FF000000"/>
      <name val="宋体"/>
      <charset val="134"/>
    </font>
    <font>
      <sz val="10"/>
      <color theme="1"/>
      <name val="Times New Roman"/>
      <charset val="134"/>
    </font>
    <font>
      <sz val="12"/>
      <color rgb="FF000000"/>
      <name val="宋体"/>
      <charset val="134"/>
      <scheme val="minor"/>
    </font>
    <font>
      <sz val="12"/>
      <color rgb="FF000000"/>
      <name val="宋体"/>
      <charset val="134"/>
    </font>
    <font>
      <sz val="10"/>
      <color indexed="8"/>
      <name val="宋体"/>
      <charset val="134"/>
    </font>
    <font>
      <sz val="10"/>
      <color theme="1"/>
      <name val="Times New Roman"/>
      <family val="1"/>
      <charset val="0"/>
    </font>
    <font>
      <sz val="10"/>
      <name val="宋体"/>
      <charset val="134"/>
      <scheme val="major"/>
    </font>
    <font>
      <sz val="10"/>
      <color rgb="FF000000"/>
      <name val="宋体"/>
      <charset val="134"/>
      <scheme val="major"/>
    </font>
    <font>
      <sz val="10"/>
      <color indexed="8"/>
      <name val="Times New Roman"/>
      <charset val="134"/>
    </font>
    <font>
      <sz val="10"/>
      <color indexed="8"/>
      <name val="Times New Roman"/>
      <family val="1"/>
      <charset val="0"/>
    </font>
    <font>
      <sz val="10"/>
      <color indexed="8"/>
      <name val="宋体"/>
      <charset val="134"/>
      <scheme val="major"/>
    </font>
    <font>
      <sz val="8"/>
      <name val="宋体"/>
      <charset val="134"/>
    </font>
    <font>
      <sz val="12"/>
      <name val="宋体"/>
      <charset val="134"/>
    </font>
    <font>
      <sz val="10"/>
      <name val="宋体"/>
      <charset val="134"/>
      <scheme val="minor"/>
    </font>
    <font>
      <sz val="10"/>
      <color theme="1"/>
      <name val="宋体"/>
      <charset val="134"/>
      <scheme val="major"/>
    </font>
    <font>
      <sz val="12"/>
      <color theme="1"/>
      <name val="宋体"/>
      <charset val="134"/>
      <scheme val="minor"/>
    </font>
    <font>
      <sz val="9"/>
      <color indexed="8"/>
      <name val="宋体"/>
      <charset val="134"/>
    </font>
    <font>
      <sz val="9"/>
      <color rgb="FF000000"/>
      <name val="宋体"/>
      <charset val="134"/>
      <scheme val="minor"/>
    </font>
    <font>
      <b/>
      <sz val="18"/>
      <name val="方正小标宋_GBK"/>
      <charset val="134"/>
    </font>
    <font>
      <sz val="12"/>
      <name val="宋体"/>
      <charset val="134"/>
      <scheme val="minor"/>
    </font>
    <font>
      <sz val="12"/>
      <color indexed="8"/>
      <name val="宋体"/>
      <charset val="134"/>
    </font>
    <font>
      <b/>
      <sz val="10"/>
      <name val="CESI黑体-GB13000"/>
      <charset val="134"/>
    </font>
    <font>
      <b/>
      <sz val="9"/>
      <name val="黑体"/>
      <charset val="134"/>
    </font>
    <font>
      <sz val="10"/>
      <color rgb="FF000000"/>
      <name val="Times New Roman"/>
      <charset val="134"/>
    </font>
    <font>
      <sz val="10"/>
      <color rgb="FF000000"/>
      <name val="仿宋_GB2312"/>
      <charset val="134"/>
    </font>
    <font>
      <sz val="10"/>
      <color rgb="FF000000"/>
      <name val="仿宋_GB2312"/>
      <charset val="0"/>
    </font>
    <font>
      <b/>
      <sz val="8"/>
      <name val="黑体"/>
      <charset val="134"/>
    </font>
    <font>
      <sz val="10"/>
      <name val="仿宋_GB2312"/>
      <charset val="134"/>
    </font>
    <font>
      <sz val="10"/>
      <name val="仿宋_GB2312"/>
      <charset val="0"/>
    </font>
    <font>
      <sz val="10"/>
      <color theme="1"/>
      <name val="宋体"/>
      <charset val="134"/>
    </font>
    <font>
      <sz val="12"/>
      <color theme="1"/>
      <name val="CESI宋体-GB13000"/>
      <charset val="134"/>
    </font>
    <font>
      <sz val="12"/>
      <color theme="1"/>
      <name val="CESI宋体-GB13000"/>
      <charset val="0"/>
    </font>
    <font>
      <sz val="10"/>
      <color rgb="FF000000"/>
      <name val="Times New Roman"/>
      <family val="1"/>
      <charset val="0"/>
    </font>
    <font>
      <sz val="10"/>
      <name val="Times New Roman"/>
      <family val="1"/>
      <charset val="0"/>
    </font>
    <font>
      <sz val="10"/>
      <name val="Times New Roman"/>
      <charset val="134"/>
    </font>
    <font>
      <sz val="10"/>
      <color theme="1"/>
      <name val="宋体"/>
      <charset val="134"/>
      <scheme val="minor"/>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xf numFmtId="0" fontId="49" fillId="0" borderId="9" applyNumberFormat="0" applyFill="0" applyAlignment="0" applyProtection="0">
      <alignment vertical="center"/>
    </xf>
    <xf numFmtId="0" fontId="50" fillId="0" borderId="10" applyNumberFormat="0" applyFill="0" applyAlignment="0" applyProtection="0">
      <alignment vertical="center"/>
    </xf>
    <xf numFmtId="0" fontId="50" fillId="0" borderId="0" applyNumberFormat="0" applyFill="0" applyBorder="0" applyAlignment="0" applyProtection="0">
      <alignment vertical="center"/>
    </xf>
    <xf numFmtId="0" fontId="51" fillId="4" borderId="11" applyNumberFormat="0" applyAlignment="0" applyProtection="0">
      <alignment vertical="center"/>
    </xf>
    <xf numFmtId="0" fontId="52" fillId="5" borderId="12" applyNumberFormat="0" applyAlignment="0" applyProtection="0">
      <alignment vertical="center"/>
    </xf>
    <xf numFmtId="0" fontId="53" fillId="5" borderId="11" applyNumberFormat="0" applyAlignment="0" applyProtection="0">
      <alignment vertical="center"/>
    </xf>
    <xf numFmtId="0" fontId="54" fillId="6" borderId="13" applyNumberFormat="0" applyAlignment="0" applyProtection="0">
      <alignment vertical="center"/>
    </xf>
    <xf numFmtId="0" fontId="55" fillId="0" borderId="14" applyNumberFormat="0" applyFill="0" applyAlignment="0" applyProtection="0">
      <alignment vertical="center"/>
    </xf>
    <xf numFmtId="0" fontId="56" fillId="0" borderId="15"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cellStyleXfs>
  <cellXfs count="1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xf>
    <xf numFmtId="9" fontId="6"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9" fontId="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8" fillId="0" borderId="1" xfId="0" applyFont="1" applyFill="1" applyBorder="1" applyAlignment="1">
      <alignment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5" fillId="0" borderId="0" xfId="0" applyFont="1" applyFill="1" applyBorder="1" applyAlignment="1">
      <alignment horizontal="center" vertical="center" wrapText="1"/>
    </xf>
    <xf numFmtId="176" fontId="21" fillId="0" borderId="0"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3" fillId="0" borderId="1" xfId="0" applyFont="1" applyFill="1" applyBorder="1" applyAlignment="1">
      <alignment horizontal="center" vertical="center"/>
    </xf>
    <xf numFmtId="0" fontId="4" fillId="0" borderId="1" xfId="0" applyFont="1" applyFill="1" applyBorder="1" applyAlignment="1">
      <alignment vertical="center"/>
    </xf>
    <xf numFmtId="9" fontId="6" fillId="0" borderId="1" xfId="0" applyNumberFormat="1" applyFont="1" applyFill="1" applyBorder="1" applyAlignment="1">
      <alignment horizontal="center" vertical="center" wrapText="1"/>
    </xf>
    <xf numFmtId="0" fontId="34" fillId="0" borderId="1" xfId="0" applyFont="1" applyFill="1" applyBorder="1" applyAlignment="1">
      <alignment vertical="center"/>
    </xf>
    <xf numFmtId="0" fontId="19" fillId="0" borderId="1"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9" fillId="0" borderId="1" xfId="0" applyFont="1" applyFill="1" applyBorder="1" applyAlignment="1">
      <alignment vertical="center"/>
    </xf>
    <xf numFmtId="0" fontId="27" fillId="0" borderId="3"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36" fillId="0" borderId="1" xfId="0" applyFont="1" applyFill="1" applyBorder="1" applyAlignment="1">
      <alignment vertical="center" wrapText="1"/>
    </xf>
    <xf numFmtId="0" fontId="3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2" fillId="0" borderId="1" xfId="0" applyFont="1" applyFill="1" applyBorder="1" applyAlignment="1">
      <alignment vertical="center"/>
    </xf>
    <xf numFmtId="0" fontId="42"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9"/>
  <sheetViews>
    <sheetView tabSelected="1" workbookViewId="0">
      <selection activeCell="A182" sqref="A182:W189"/>
    </sheetView>
  </sheetViews>
  <sheetFormatPr defaultColWidth="9" defaultRowHeight="13.5"/>
  <sheetData>
    <row r="1" s="1" customFormat="1" ht="35" customHeight="1" spans="1:23">
      <c r="A1" s="3" t="s">
        <v>0</v>
      </c>
      <c r="B1" s="3"/>
      <c r="C1" s="3"/>
      <c r="D1" s="3"/>
      <c r="E1" s="3"/>
      <c r="F1" s="3"/>
      <c r="G1" s="3"/>
      <c r="H1" s="3"/>
      <c r="I1" s="3"/>
      <c r="J1" s="3"/>
      <c r="K1" s="3"/>
      <c r="L1" s="3"/>
      <c r="M1" s="3"/>
      <c r="N1" s="3"/>
      <c r="O1" s="3"/>
      <c r="P1" s="3"/>
      <c r="Q1" s="3"/>
      <c r="R1" s="3"/>
      <c r="S1" s="3"/>
      <c r="T1" s="3"/>
      <c r="U1" s="3"/>
      <c r="V1" s="3"/>
      <c r="W1" s="3"/>
    </row>
    <row r="2" s="2" customFormat="1" ht="6" customHeight="1"/>
    <row r="3" s="1" customFormat="1" spans="1:23">
      <c r="A3" s="4" t="s">
        <v>1</v>
      </c>
      <c r="B3" s="5" t="s">
        <v>2</v>
      </c>
      <c r="C3" s="4" t="s">
        <v>3</v>
      </c>
      <c r="D3" s="5" t="s">
        <v>4</v>
      </c>
      <c r="E3" s="5" t="s">
        <v>5</v>
      </c>
      <c r="F3" s="4" t="s">
        <v>6</v>
      </c>
      <c r="G3" s="5" t="s">
        <v>7</v>
      </c>
      <c r="H3" s="5" t="s">
        <v>8</v>
      </c>
      <c r="I3" s="5" t="s">
        <v>9</v>
      </c>
      <c r="J3" s="5" t="s">
        <v>10</v>
      </c>
      <c r="K3" s="5" t="s">
        <v>11</v>
      </c>
      <c r="L3" s="5"/>
      <c r="M3" s="5"/>
      <c r="N3" s="5"/>
      <c r="O3" s="5"/>
      <c r="P3" s="5"/>
      <c r="Q3" s="5"/>
      <c r="R3" s="5"/>
      <c r="S3" s="5"/>
      <c r="T3" s="5" t="s">
        <v>12</v>
      </c>
      <c r="U3" s="5"/>
      <c r="V3" s="5" t="s">
        <v>13</v>
      </c>
      <c r="W3" s="5" t="s">
        <v>14</v>
      </c>
    </row>
    <row r="4" s="1" customFormat="1" ht="24" spans="1:23">
      <c r="A4" s="4"/>
      <c r="B4" s="6"/>
      <c r="C4" s="4"/>
      <c r="D4" s="5"/>
      <c r="E4" s="6"/>
      <c r="F4" s="4"/>
      <c r="G4" s="5"/>
      <c r="H4" s="5"/>
      <c r="I4" s="5"/>
      <c r="J4" s="5"/>
      <c r="K4" s="5" t="s">
        <v>15</v>
      </c>
      <c r="L4" s="5" t="s">
        <v>16</v>
      </c>
      <c r="M4" s="5" t="s">
        <v>17</v>
      </c>
      <c r="N4" s="5" t="s">
        <v>18</v>
      </c>
      <c r="O4" s="5" t="s">
        <v>19</v>
      </c>
      <c r="P4" s="5" t="s">
        <v>20</v>
      </c>
      <c r="Q4" s="5" t="s">
        <v>21</v>
      </c>
      <c r="R4" s="5" t="s">
        <v>22</v>
      </c>
      <c r="S4" s="5" t="s">
        <v>23</v>
      </c>
      <c r="T4" s="5" t="s">
        <v>24</v>
      </c>
      <c r="U4" s="5" t="s">
        <v>25</v>
      </c>
      <c r="V4" s="5"/>
      <c r="W4" s="5"/>
    </row>
    <row r="5" s="1" customFormat="1" ht="55" customHeight="1" spans="1:23">
      <c r="A5" s="7">
        <v>1</v>
      </c>
      <c r="B5" s="8" t="s">
        <v>26</v>
      </c>
      <c r="C5" s="9">
        <f t="shared" ref="C5:C27" si="0">IF(A5=A4,(IF(D5=D4,C4,C4+1)),1)</f>
        <v>1</v>
      </c>
      <c r="D5" s="8" t="s">
        <v>27</v>
      </c>
      <c r="E5" s="8" t="s">
        <v>28</v>
      </c>
      <c r="F5" s="10">
        <f>COUNTIFS(D$3:D5,D5,A$3:A5,A5)</f>
        <v>1</v>
      </c>
      <c r="G5" s="8" t="s">
        <v>29</v>
      </c>
      <c r="H5" s="11" t="s">
        <v>30</v>
      </c>
      <c r="I5" s="8">
        <v>2</v>
      </c>
      <c r="J5" s="39" t="s">
        <v>31</v>
      </c>
      <c r="K5" s="11">
        <v>35</v>
      </c>
      <c r="L5" s="39" t="s">
        <v>32</v>
      </c>
      <c r="M5" s="11" t="s">
        <v>33</v>
      </c>
      <c r="N5" s="11" t="s">
        <v>33</v>
      </c>
      <c r="O5" s="11" t="s">
        <v>33</v>
      </c>
      <c r="P5" s="11" t="s">
        <v>34</v>
      </c>
      <c r="Q5" s="11" t="s">
        <v>35</v>
      </c>
      <c r="R5" s="8" t="s">
        <v>36</v>
      </c>
      <c r="S5" s="46"/>
      <c r="T5" s="47">
        <v>0.5</v>
      </c>
      <c r="U5" s="47">
        <v>0.5</v>
      </c>
      <c r="V5" s="48"/>
      <c r="W5" s="8" t="s">
        <v>37</v>
      </c>
    </row>
    <row r="6" s="1" customFormat="1" ht="48" spans="1:23">
      <c r="A6" s="7">
        <f t="shared" ref="A6:A27" si="1">IF(B6=B5,A5,A5+1)</f>
        <v>1</v>
      </c>
      <c r="B6" s="8" t="s">
        <v>26</v>
      </c>
      <c r="C6" s="9">
        <f t="shared" si="0"/>
        <v>1</v>
      </c>
      <c r="D6" s="8" t="s">
        <v>27</v>
      </c>
      <c r="E6" s="8" t="s">
        <v>28</v>
      </c>
      <c r="F6" s="10">
        <f>COUNTIFS(D$3:D6,D6,A$3:A6,A6)</f>
        <v>2</v>
      </c>
      <c r="G6" s="8" t="s">
        <v>38</v>
      </c>
      <c r="H6" s="11" t="s">
        <v>30</v>
      </c>
      <c r="I6" s="8">
        <v>2</v>
      </c>
      <c r="J6" s="39" t="s">
        <v>31</v>
      </c>
      <c r="K6" s="11">
        <v>35</v>
      </c>
      <c r="L6" s="39" t="s">
        <v>39</v>
      </c>
      <c r="M6" s="11" t="s">
        <v>33</v>
      </c>
      <c r="N6" s="11" t="s">
        <v>33</v>
      </c>
      <c r="O6" s="11" t="s">
        <v>33</v>
      </c>
      <c r="P6" s="11" t="s">
        <v>34</v>
      </c>
      <c r="Q6" s="11" t="s">
        <v>35</v>
      </c>
      <c r="R6" s="8" t="s">
        <v>36</v>
      </c>
      <c r="S6" s="46"/>
      <c r="T6" s="47">
        <v>0.5</v>
      </c>
      <c r="U6" s="47">
        <v>0.5</v>
      </c>
      <c r="V6" s="48"/>
      <c r="W6" s="8" t="s">
        <v>37</v>
      </c>
    </row>
    <row r="7" s="1" customFormat="1" ht="48" spans="1:23">
      <c r="A7" s="7">
        <f t="shared" si="1"/>
        <v>1</v>
      </c>
      <c r="B7" s="8" t="s">
        <v>26</v>
      </c>
      <c r="C7" s="9">
        <f t="shared" si="0"/>
        <v>2</v>
      </c>
      <c r="D7" s="8" t="s">
        <v>40</v>
      </c>
      <c r="E7" s="8" t="s">
        <v>28</v>
      </c>
      <c r="F7" s="10">
        <f>COUNTIFS(D$3:D7,D7,A$3:A7,A7)</f>
        <v>1</v>
      </c>
      <c r="G7" s="8" t="s">
        <v>29</v>
      </c>
      <c r="H7" s="11" t="s">
        <v>30</v>
      </c>
      <c r="I7" s="11">
        <v>2</v>
      </c>
      <c r="J7" s="39" t="s">
        <v>31</v>
      </c>
      <c r="K7" s="11">
        <v>35</v>
      </c>
      <c r="L7" s="11" t="s">
        <v>32</v>
      </c>
      <c r="M7" s="11" t="s">
        <v>33</v>
      </c>
      <c r="N7" s="11" t="s">
        <v>33</v>
      </c>
      <c r="O7" s="11" t="s">
        <v>33</v>
      </c>
      <c r="P7" s="11" t="s">
        <v>41</v>
      </c>
      <c r="Q7" s="11" t="s">
        <v>42</v>
      </c>
      <c r="R7" s="11" t="s">
        <v>36</v>
      </c>
      <c r="S7" s="11"/>
      <c r="T7" s="47">
        <v>0.5</v>
      </c>
      <c r="U7" s="47">
        <v>0.5</v>
      </c>
      <c r="V7" s="49"/>
      <c r="W7" s="8" t="s">
        <v>37</v>
      </c>
    </row>
    <row r="8" s="1" customFormat="1" ht="48" spans="1:23">
      <c r="A8" s="7">
        <f t="shared" si="1"/>
        <v>1</v>
      </c>
      <c r="B8" s="8" t="s">
        <v>26</v>
      </c>
      <c r="C8" s="9">
        <f t="shared" si="0"/>
        <v>2</v>
      </c>
      <c r="D8" s="8" t="s">
        <v>40</v>
      </c>
      <c r="E8" s="8" t="s">
        <v>28</v>
      </c>
      <c r="F8" s="10">
        <f>COUNTIFS(D$3:D8,D8,A$3:A8,A8)</f>
        <v>2</v>
      </c>
      <c r="G8" s="8" t="s">
        <v>38</v>
      </c>
      <c r="H8" s="11" t="s">
        <v>30</v>
      </c>
      <c r="I8" s="11">
        <v>2</v>
      </c>
      <c r="J8" s="39" t="s">
        <v>31</v>
      </c>
      <c r="K8" s="11">
        <v>35</v>
      </c>
      <c r="L8" s="39" t="s">
        <v>39</v>
      </c>
      <c r="M8" s="11" t="s">
        <v>33</v>
      </c>
      <c r="N8" s="11" t="s">
        <v>33</v>
      </c>
      <c r="O8" s="11" t="s">
        <v>33</v>
      </c>
      <c r="P8" s="11" t="s">
        <v>41</v>
      </c>
      <c r="Q8" s="11" t="s">
        <v>42</v>
      </c>
      <c r="R8" s="11" t="s">
        <v>36</v>
      </c>
      <c r="S8" s="11"/>
      <c r="T8" s="47">
        <v>0.5</v>
      </c>
      <c r="U8" s="47">
        <v>0.5</v>
      </c>
      <c r="V8" s="49"/>
      <c r="W8" s="8" t="s">
        <v>37</v>
      </c>
    </row>
    <row r="9" s="1" customFormat="1" ht="90" customHeight="1" spans="1:23">
      <c r="A9" s="7">
        <f t="shared" si="1"/>
        <v>1</v>
      </c>
      <c r="B9" s="8" t="s">
        <v>26</v>
      </c>
      <c r="C9" s="9">
        <f t="shared" si="0"/>
        <v>3</v>
      </c>
      <c r="D9" s="8" t="s">
        <v>43</v>
      </c>
      <c r="E9" s="8" t="s">
        <v>28</v>
      </c>
      <c r="F9" s="10">
        <f>COUNTIFS(D$3:D9,D9,A$3:A9,A9)</f>
        <v>1</v>
      </c>
      <c r="G9" s="8" t="s">
        <v>29</v>
      </c>
      <c r="H9" s="11" t="s">
        <v>30</v>
      </c>
      <c r="I9" s="11">
        <v>1</v>
      </c>
      <c r="J9" s="39" t="s">
        <v>31</v>
      </c>
      <c r="K9" s="11">
        <v>35</v>
      </c>
      <c r="L9" s="39" t="s">
        <v>32</v>
      </c>
      <c r="M9" s="11" t="s">
        <v>33</v>
      </c>
      <c r="N9" s="11" t="s">
        <v>33</v>
      </c>
      <c r="O9" s="11" t="s">
        <v>33</v>
      </c>
      <c r="P9" s="11" t="s">
        <v>41</v>
      </c>
      <c r="Q9" s="11" t="s">
        <v>42</v>
      </c>
      <c r="R9" s="11" t="s">
        <v>44</v>
      </c>
      <c r="S9" s="11"/>
      <c r="T9" s="50">
        <v>0.5</v>
      </c>
      <c r="U9" s="50">
        <v>0.5</v>
      </c>
      <c r="V9" s="49"/>
      <c r="W9" s="8" t="s">
        <v>37</v>
      </c>
    </row>
    <row r="10" s="1" customFormat="1" ht="94" customHeight="1" spans="1:23">
      <c r="A10" s="7">
        <f t="shared" si="1"/>
        <v>1</v>
      </c>
      <c r="B10" s="8" t="s">
        <v>26</v>
      </c>
      <c r="C10" s="9">
        <f t="shared" si="0"/>
        <v>3</v>
      </c>
      <c r="D10" s="8" t="s">
        <v>43</v>
      </c>
      <c r="E10" s="8" t="s">
        <v>28</v>
      </c>
      <c r="F10" s="10">
        <f>COUNTIFS(D$3:D10,D10,A$3:A10,A10)</f>
        <v>2</v>
      </c>
      <c r="G10" s="8" t="s">
        <v>38</v>
      </c>
      <c r="H10" s="12" t="s">
        <v>30</v>
      </c>
      <c r="I10" s="40">
        <v>1</v>
      </c>
      <c r="J10" s="39" t="s">
        <v>31</v>
      </c>
      <c r="K10" s="40">
        <v>35</v>
      </c>
      <c r="L10" s="41" t="s">
        <v>39</v>
      </c>
      <c r="M10" s="41" t="s">
        <v>33</v>
      </c>
      <c r="N10" s="12" t="s">
        <v>33</v>
      </c>
      <c r="O10" s="12" t="s">
        <v>33</v>
      </c>
      <c r="P10" s="11" t="s">
        <v>41</v>
      </c>
      <c r="Q10" s="11" t="s">
        <v>42</v>
      </c>
      <c r="R10" s="11" t="s">
        <v>44</v>
      </c>
      <c r="S10" s="51"/>
      <c r="T10" s="52">
        <v>0.5</v>
      </c>
      <c r="U10" s="52">
        <v>0.5</v>
      </c>
      <c r="V10" s="53"/>
      <c r="W10" s="8" t="s">
        <v>37</v>
      </c>
    </row>
    <row r="11" s="1" customFormat="1" ht="94" customHeight="1" spans="1:23">
      <c r="A11" s="7">
        <f t="shared" si="1"/>
        <v>2</v>
      </c>
      <c r="B11" s="8" t="s">
        <v>45</v>
      </c>
      <c r="C11" s="9">
        <f t="shared" si="0"/>
        <v>1</v>
      </c>
      <c r="D11" s="8" t="s">
        <v>46</v>
      </c>
      <c r="E11" s="8" t="s">
        <v>28</v>
      </c>
      <c r="F11" s="10">
        <f>COUNTIFS(D$3:D11,D11,A$3:A11,A11)</f>
        <v>1</v>
      </c>
      <c r="G11" s="8" t="s">
        <v>47</v>
      </c>
      <c r="H11" s="8" t="s">
        <v>48</v>
      </c>
      <c r="I11" s="8">
        <v>1</v>
      </c>
      <c r="J11" s="39" t="s">
        <v>31</v>
      </c>
      <c r="K11" s="8">
        <v>35</v>
      </c>
      <c r="L11" s="39" t="s">
        <v>33</v>
      </c>
      <c r="M11" s="39" t="s">
        <v>33</v>
      </c>
      <c r="N11" s="8" t="s">
        <v>33</v>
      </c>
      <c r="O11" s="8" t="s">
        <v>33</v>
      </c>
      <c r="P11" s="8" t="s">
        <v>41</v>
      </c>
      <c r="Q11" s="8" t="s">
        <v>42</v>
      </c>
      <c r="R11" s="8" t="s">
        <v>49</v>
      </c>
      <c r="S11" s="46"/>
      <c r="T11" s="47">
        <v>0.5</v>
      </c>
      <c r="U11" s="47">
        <v>0.5</v>
      </c>
      <c r="V11" s="8" t="s">
        <v>50</v>
      </c>
      <c r="W11" s="8" t="s">
        <v>51</v>
      </c>
    </row>
    <row r="12" s="1" customFormat="1" ht="72" spans="1:23">
      <c r="A12" s="7">
        <f t="shared" si="1"/>
        <v>2</v>
      </c>
      <c r="B12" s="8" t="s">
        <v>45</v>
      </c>
      <c r="C12" s="9">
        <f t="shared" si="0"/>
        <v>1</v>
      </c>
      <c r="D12" s="8" t="s">
        <v>46</v>
      </c>
      <c r="E12" s="8" t="s">
        <v>28</v>
      </c>
      <c r="F12" s="10">
        <f>COUNTIFS(D$3:D12,D12,A$3:A12,A12)</f>
        <v>2</v>
      </c>
      <c r="G12" s="8" t="s">
        <v>52</v>
      </c>
      <c r="H12" s="8" t="s">
        <v>48</v>
      </c>
      <c r="I12" s="8">
        <v>1</v>
      </c>
      <c r="J12" s="39" t="s">
        <v>31</v>
      </c>
      <c r="K12" s="8">
        <v>35</v>
      </c>
      <c r="L12" s="39" t="s">
        <v>32</v>
      </c>
      <c r="M12" s="39" t="s">
        <v>33</v>
      </c>
      <c r="N12" s="8" t="s">
        <v>33</v>
      </c>
      <c r="O12" s="8" t="s">
        <v>33</v>
      </c>
      <c r="P12" s="8" t="s">
        <v>41</v>
      </c>
      <c r="Q12" s="8" t="s">
        <v>42</v>
      </c>
      <c r="R12" s="8" t="s">
        <v>53</v>
      </c>
      <c r="S12" s="46"/>
      <c r="T12" s="47">
        <v>0.5</v>
      </c>
      <c r="U12" s="47">
        <v>0.5</v>
      </c>
      <c r="V12" s="8" t="s">
        <v>50</v>
      </c>
      <c r="W12" s="8" t="s">
        <v>51</v>
      </c>
    </row>
    <row r="13" s="1" customFormat="1" ht="72" spans="1:23">
      <c r="A13" s="7">
        <f t="shared" si="1"/>
        <v>2</v>
      </c>
      <c r="B13" s="8" t="s">
        <v>45</v>
      </c>
      <c r="C13" s="9">
        <f t="shared" si="0"/>
        <v>1</v>
      </c>
      <c r="D13" s="8" t="s">
        <v>46</v>
      </c>
      <c r="E13" s="8" t="s">
        <v>28</v>
      </c>
      <c r="F13" s="10">
        <f>COUNTIFS(D$3:D13,D13,A$3:A13,A13)</f>
        <v>3</v>
      </c>
      <c r="G13" s="8" t="s">
        <v>54</v>
      </c>
      <c r="H13" s="8" t="s">
        <v>48</v>
      </c>
      <c r="I13" s="8">
        <v>1</v>
      </c>
      <c r="J13" s="39" t="s">
        <v>31</v>
      </c>
      <c r="K13" s="8">
        <v>35</v>
      </c>
      <c r="L13" s="39" t="s">
        <v>39</v>
      </c>
      <c r="M13" s="39" t="s">
        <v>33</v>
      </c>
      <c r="N13" s="8" t="s">
        <v>33</v>
      </c>
      <c r="O13" s="8" t="s">
        <v>33</v>
      </c>
      <c r="P13" s="8" t="s">
        <v>41</v>
      </c>
      <c r="Q13" s="8" t="s">
        <v>42</v>
      </c>
      <c r="R13" s="8" t="s">
        <v>53</v>
      </c>
      <c r="S13" s="46"/>
      <c r="T13" s="47">
        <v>0.5</v>
      </c>
      <c r="U13" s="47">
        <v>0.5</v>
      </c>
      <c r="V13" s="8" t="s">
        <v>50</v>
      </c>
      <c r="W13" s="8" t="s">
        <v>51</v>
      </c>
    </row>
    <row r="14" s="1" customFormat="1" ht="63" customHeight="1" spans="1:23">
      <c r="A14" s="7">
        <f t="shared" si="1"/>
        <v>2</v>
      </c>
      <c r="B14" s="8" t="s">
        <v>45</v>
      </c>
      <c r="C14" s="9">
        <f t="shared" si="0"/>
        <v>1</v>
      </c>
      <c r="D14" s="8" t="s">
        <v>46</v>
      </c>
      <c r="E14" s="8" t="s">
        <v>28</v>
      </c>
      <c r="F14" s="10">
        <f>COUNTIFS(D$3:D14,D14,A$3:A14,A14)</f>
        <v>4</v>
      </c>
      <c r="G14" s="8" t="s">
        <v>55</v>
      </c>
      <c r="H14" s="8" t="s">
        <v>48</v>
      </c>
      <c r="I14" s="8">
        <v>1</v>
      </c>
      <c r="J14" s="39" t="s">
        <v>31</v>
      </c>
      <c r="K14" s="8">
        <v>35</v>
      </c>
      <c r="L14" s="39" t="s">
        <v>33</v>
      </c>
      <c r="M14" s="39" t="s">
        <v>33</v>
      </c>
      <c r="N14" s="8" t="s">
        <v>56</v>
      </c>
      <c r="O14" s="8" t="s">
        <v>33</v>
      </c>
      <c r="P14" s="8" t="s">
        <v>41</v>
      </c>
      <c r="Q14" s="8" t="s">
        <v>42</v>
      </c>
      <c r="R14" s="54" t="s">
        <v>57</v>
      </c>
      <c r="S14" s="46"/>
      <c r="T14" s="47">
        <v>0.5</v>
      </c>
      <c r="U14" s="47">
        <v>0.5</v>
      </c>
      <c r="V14" s="8" t="s">
        <v>58</v>
      </c>
      <c r="W14" s="8" t="s">
        <v>51</v>
      </c>
    </row>
    <row r="15" s="1" customFormat="1" ht="72" spans="1:23">
      <c r="A15" s="7">
        <f t="shared" si="1"/>
        <v>2</v>
      </c>
      <c r="B15" s="8" t="s">
        <v>45</v>
      </c>
      <c r="C15" s="9">
        <f t="shared" si="0"/>
        <v>1</v>
      </c>
      <c r="D15" s="8" t="s">
        <v>46</v>
      </c>
      <c r="E15" s="8" t="s">
        <v>28</v>
      </c>
      <c r="F15" s="10">
        <f>COUNTIFS(D$3:D15,D15,A$3:A15,A15)</f>
        <v>5</v>
      </c>
      <c r="G15" s="8" t="s">
        <v>59</v>
      </c>
      <c r="H15" s="8" t="s">
        <v>48</v>
      </c>
      <c r="I15" s="8">
        <v>1</v>
      </c>
      <c r="J15" s="39" t="s">
        <v>31</v>
      </c>
      <c r="K15" s="8">
        <v>35</v>
      </c>
      <c r="L15" s="39" t="s">
        <v>33</v>
      </c>
      <c r="M15" s="39" t="s">
        <v>33</v>
      </c>
      <c r="N15" s="8" t="s">
        <v>33</v>
      </c>
      <c r="O15" s="8" t="s">
        <v>33</v>
      </c>
      <c r="P15" s="8" t="s">
        <v>41</v>
      </c>
      <c r="Q15" s="8" t="s">
        <v>42</v>
      </c>
      <c r="R15" s="39" t="s">
        <v>60</v>
      </c>
      <c r="S15" s="39"/>
      <c r="T15" s="47">
        <v>0.5</v>
      </c>
      <c r="U15" s="47">
        <v>0.5</v>
      </c>
      <c r="V15" s="8" t="s">
        <v>50</v>
      </c>
      <c r="W15" s="8" t="s">
        <v>51</v>
      </c>
    </row>
    <row r="16" s="1" customFormat="1" ht="72" spans="1:23">
      <c r="A16" s="7">
        <f t="shared" si="1"/>
        <v>2</v>
      </c>
      <c r="B16" s="8" t="s">
        <v>45</v>
      </c>
      <c r="C16" s="9">
        <f t="shared" si="0"/>
        <v>1</v>
      </c>
      <c r="D16" s="8" t="s">
        <v>46</v>
      </c>
      <c r="E16" s="8" t="s">
        <v>28</v>
      </c>
      <c r="F16" s="10">
        <f>COUNTIFS(D$3:D16,D16,A$3:A16,A16)</f>
        <v>6</v>
      </c>
      <c r="G16" s="8" t="s">
        <v>61</v>
      </c>
      <c r="H16" s="8" t="s">
        <v>48</v>
      </c>
      <c r="I16" s="8">
        <v>1</v>
      </c>
      <c r="J16" s="39" t="s">
        <v>31</v>
      </c>
      <c r="K16" s="8">
        <v>35</v>
      </c>
      <c r="L16" s="39" t="s">
        <v>33</v>
      </c>
      <c r="M16" s="39" t="s">
        <v>33</v>
      </c>
      <c r="N16" s="8" t="s">
        <v>33</v>
      </c>
      <c r="O16" s="8" t="s">
        <v>33</v>
      </c>
      <c r="P16" s="8" t="s">
        <v>41</v>
      </c>
      <c r="Q16" s="8" t="s">
        <v>42</v>
      </c>
      <c r="R16" s="8" t="s">
        <v>62</v>
      </c>
      <c r="S16" s="46"/>
      <c r="T16" s="47">
        <v>0.5</v>
      </c>
      <c r="U16" s="47">
        <v>0.5</v>
      </c>
      <c r="V16" s="8" t="s">
        <v>50</v>
      </c>
      <c r="W16" s="8" t="s">
        <v>51</v>
      </c>
    </row>
    <row r="17" s="1" customFormat="1" ht="72" spans="1:23">
      <c r="A17" s="7">
        <f t="shared" si="1"/>
        <v>2</v>
      </c>
      <c r="B17" s="8" t="s">
        <v>45</v>
      </c>
      <c r="C17" s="9">
        <f t="shared" si="0"/>
        <v>1</v>
      </c>
      <c r="D17" s="8" t="s">
        <v>46</v>
      </c>
      <c r="E17" s="8" t="s">
        <v>28</v>
      </c>
      <c r="F17" s="10">
        <f>COUNTIFS(D$3:D17,D17,A$3:A17,A17)</f>
        <v>7</v>
      </c>
      <c r="G17" s="8" t="s">
        <v>63</v>
      </c>
      <c r="H17" s="8" t="s">
        <v>48</v>
      </c>
      <c r="I17" s="8">
        <v>2</v>
      </c>
      <c r="J17" s="39" t="s">
        <v>31</v>
      </c>
      <c r="K17" s="8">
        <v>35</v>
      </c>
      <c r="L17" s="39" t="s">
        <v>32</v>
      </c>
      <c r="M17" s="39" t="s">
        <v>33</v>
      </c>
      <c r="N17" s="8" t="s">
        <v>33</v>
      </c>
      <c r="O17" s="8" t="s">
        <v>33</v>
      </c>
      <c r="P17" s="8" t="s">
        <v>41</v>
      </c>
      <c r="Q17" s="8" t="s">
        <v>42</v>
      </c>
      <c r="R17" s="39" t="s">
        <v>64</v>
      </c>
      <c r="S17" s="39"/>
      <c r="T17" s="47">
        <v>0.5</v>
      </c>
      <c r="U17" s="47">
        <v>0.5</v>
      </c>
      <c r="V17" s="8" t="s">
        <v>50</v>
      </c>
      <c r="W17" s="8" t="s">
        <v>51</v>
      </c>
    </row>
    <row r="18" s="1" customFormat="1" ht="72" spans="1:23">
      <c r="A18" s="7">
        <f t="shared" si="1"/>
        <v>2</v>
      </c>
      <c r="B18" s="8" t="s">
        <v>45</v>
      </c>
      <c r="C18" s="9">
        <f t="shared" si="0"/>
        <v>1</v>
      </c>
      <c r="D18" s="8" t="s">
        <v>46</v>
      </c>
      <c r="E18" s="8" t="s">
        <v>28</v>
      </c>
      <c r="F18" s="10">
        <f>COUNTIFS(D$3:D18,D18,A$3:A18,A18)</f>
        <v>8</v>
      </c>
      <c r="G18" s="8" t="s">
        <v>65</v>
      </c>
      <c r="H18" s="8" t="s">
        <v>48</v>
      </c>
      <c r="I18" s="8">
        <v>2</v>
      </c>
      <c r="J18" s="39" t="s">
        <v>31</v>
      </c>
      <c r="K18" s="8">
        <v>35</v>
      </c>
      <c r="L18" s="39" t="s">
        <v>39</v>
      </c>
      <c r="M18" s="39" t="s">
        <v>33</v>
      </c>
      <c r="N18" s="8" t="s">
        <v>33</v>
      </c>
      <c r="O18" s="8" t="s">
        <v>33</v>
      </c>
      <c r="P18" s="8" t="s">
        <v>41</v>
      </c>
      <c r="Q18" s="8" t="s">
        <v>42</v>
      </c>
      <c r="R18" s="39" t="s">
        <v>64</v>
      </c>
      <c r="S18" s="39"/>
      <c r="T18" s="47">
        <v>0.5</v>
      </c>
      <c r="U18" s="47">
        <v>0.5</v>
      </c>
      <c r="V18" s="8" t="s">
        <v>50</v>
      </c>
      <c r="W18" s="8" t="s">
        <v>51</v>
      </c>
    </row>
    <row r="19" s="1" customFormat="1" ht="96" spans="1:23">
      <c r="A19" s="7">
        <f t="shared" si="1"/>
        <v>2</v>
      </c>
      <c r="B19" s="8" t="s">
        <v>45</v>
      </c>
      <c r="C19" s="9">
        <f t="shared" si="0"/>
        <v>1</v>
      </c>
      <c r="D19" s="8" t="s">
        <v>46</v>
      </c>
      <c r="E19" s="8" t="s">
        <v>28</v>
      </c>
      <c r="F19" s="10">
        <f>COUNTIFS(D$3:D19,D19,A$3:A19,A19)</f>
        <v>9</v>
      </c>
      <c r="G19" s="8" t="s">
        <v>66</v>
      </c>
      <c r="H19" s="8" t="s">
        <v>48</v>
      </c>
      <c r="I19" s="8">
        <v>2</v>
      </c>
      <c r="J19" s="39" t="s">
        <v>31</v>
      </c>
      <c r="K19" s="8">
        <v>35</v>
      </c>
      <c r="L19" s="39" t="s">
        <v>32</v>
      </c>
      <c r="M19" s="39" t="s">
        <v>33</v>
      </c>
      <c r="N19" s="8" t="s">
        <v>33</v>
      </c>
      <c r="O19" s="8" t="s">
        <v>33</v>
      </c>
      <c r="P19" s="8" t="s">
        <v>41</v>
      </c>
      <c r="Q19" s="8" t="s">
        <v>42</v>
      </c>
      <c r="R19" s="39" t="s">
        <v>33</v>
      </c>
      <c r="S19" s="39"/>
      <c r="T19" s="47">
        <v>0.5</v>
      </c>
      <c r="U19" s="47">
        <v>0.5</v>
      </c>
      <c r="V19" s="8" t="s">
        <v>67</v>
      </c>
      <c r="W19" s="8" t="s">
        <v>51</v>
      </c>
    </row>
    <row r="20" s="1" customFormat="1" ht="96" spans="1:23">
      <c r="A20" s="7">
        <f t="shared" si="1"/>
        <v>2</v>
      </c>
      <c r="B20" s="8" t="s">
        <v>45</v>
      </c>
      <c r="C20" s="9">
        <f t="shared" si="0"/>
        <v>1</v>
      </c>
      <c r="D20" s="8" t="s">
        <v>46</v>
      </c>
      <c r="E20" s="8" t="s">
        <v>28</v>
      </c>
      <c r="F20" s="10">
        <f>COUNTIFS(D$3:D20,D20,A$3:A20,A20)</f>
        <v>10</v>
      </c>
      <c r="G20" s="8" t="s">
        <v>68</v>
      </c>
      <c r="H20" s="8" t="s">
        <v>48</v>
      </c>
      <c r="I20" s="8">
        <v>2</v>
      </c>
      <c r="J20" s="39" t="s">
        <v>31</v>
      </c>
      <c r="K20" s="8">
        <v>35</v>
      </c>
      <c r="L20" s="39" t="s">
        <v>33</v>
      </c>
      <c r="M20" s="39" t="s">
        <v>33</v>
      </c>
      <c r="N20" s="8" t="s">
        <v>33</v>
      </c>
      <c r="O20" s="8" t="s">
        <v>33</v>
      </c>
      <c r="P20" s="8" t="s">
        <v>41</v>
      </c>
      <c r="Q20" s="8" t="s">
        <v>42</v>
      </c>
      <c r="R20" s="39" t="s">
        <v>33</v>
      </c>
      <c r="S20" s="39"/>
      <c r="T20" s="47">
        <v>0.5</v>
      </c>
      <c r="U20" s="47">
        <v>0.5</v>
      </c>
      <c r="V20" s="8" t="s">
        <v>67</v>
      </c>
      <c r="W20" s="8" t="s">
        <v>51</v>
      </c>
    </row>
    <row r="21" s="1" customFormat="1" ht="108" spans="1:23">
      <c r="A21" s="7">
        <f t="shared" si="1"/>
        <v>2</v>
      </c>
      <c r="B21" s="8" t="s">
        <v>45</v>
      </c>
      <c r="C21" s="9">
        <f t="shared" si="0"/>
        <v>1</v>
      </c>
      <c r="D21" s="8" t="s">
        <v>46</v>
      </c>
      <c r="E21" s="8" t="s">
        <v>28</v>
      </c>
      <c r="F21" s="10">
        <f>COUNTIFS(D$3:D21,D21,A$3:A21,A21)</f>
        <v>11</v>
      </c>
      <c r="G21" s="8" t="s">
        <v>69</v>
      </c>
      <c r="H21" s="8" t="s">
        <v>48</v>
      </c>
      <c r="I21" s="8">
        <v>1</v>
      </c>
      <c r="J21" s="39" t="s">
        <v>31</v>
      </c>
      <c r="K21" s="8">
        <v>35</v>
      </c>
      <c r="L21" s="39" t="s">
        <v>33</v>
      </c>
      <c r="M21" s="39" t="s">
        <v>33</v>
      </c>
      <c r="N21" s="8" t="s">
        <v>33</v>
      </c>
      <c r="O21" s="8" t="s">
        <v>33</v>
      </c>
      <c r="P21" s="8" t="s">
        <v>41</v>
      </c>
      <c r="Q21" s="8" t="s">
        <v>42</v>
      </c>
      <c r="R21" s="8" t="s">
        <v>70</v>
      </c>
      <c r="S21" s="46"/>
      <c r="T21" s="47">
        <v>0.5</v>
      </c>
      <c r="U21" s="47">
        <v>0.5</v>
      </c>
      <c r="V21" s="8" t="s">
        <v>71</v>
      </c>
      <c r="W21" s="8" t="s">
        <v>51</v>
      </c>
    </row>
    <row r="22" s="1" customFormat="1" ht="156" spans="1:23">
      <c r="A22" s="7">
        <f t="shared" si="1"/>
        <v>2</v>
      </c>
      <c r="B22" s="8" t="s">
        <v>45</v>
      </c>
      <c r="C22" s="9">
        <f t="shared" si="0"/>
        <v>1</v>
      </c>
      <c r="D22" s="8" t="s">
        <v>46</v>
      </c>
      <c r="E22" s="8" t="s">
        <v>28</v>
      </c>
      <c r="F22" s="10">
        <f>COUNTIFS(D$3:D22,D22,A$3:A22,A22)</f>
        <v>12</v>
      </c>
      <c r="G22" s="8" t="s">
        <v>72</v>
      </c>
      <c r="H22" s="8" t="s">
        <v>48</v>
      </c>
      <c r="I22" s="8">
        <v>1</v>
      </c>
      <c r="J22" s="39" t="s">
        <v>31</v>
      </c>
      <c r="K22" s="8">
        <v>35</v>
      </c>
      <c r="L22" s="39" t="s">
        <v>33</v>
      </c>
      <c r="M22" s="39" t="s">
        <v>33</v>
      </c>
      <c r="N22" s="8" t="s">
        <v>33</v>
      </c>
      <c r="O22" s="8" t="s">
        <v>33</v>
      </c>
      <c r="P22" s="8" t="s">
        <v>41</v>
      </c>
      <c r="Q22" s="8" t="s">
        <v>42</v>
      </c>
      <c r="R22" s="8" t="s">
        <v>73</v>
      </c>
      <c r="S22" s="39" t="s">
        <v>74</v>
      </c>
      <c r="T22" s="47">
        <v>0.5</v>
      </c>
      <c r="U22" s="47">
        <v>0.5</v>
      </c>
      <c r="V22" s="8" t="s">
        <v>75</v>
      </c>
      <c r="W22" s="8" t="s">
        <v>51</v>
      </c>
    </row>
    <row r="23" s="1" customFormat="1" ht="156" spans="1:23">
      <c r="A23" s="7">
        <f t="shared" si="1"/>
        <v>2</v>
      </c>
      <c r="B23" s="8" t="s">
        <v>45</v>
      </c>
      <c r="C23" s="9">
        <f t="shared" si="0"/>
        <v>1</v>
      </c>
      <c r="D23" s="8" t="s">
        <v>46</v>
      </c>
      <c r="E23" s="8" t="s">
        <v>28</v>
      </c>
      <c r="F23" s="10">
        <f>COUNTIFS(D$3:D23,D23,A$3:A23,A23)</f>
        <v>13</v>
      </c>
      <c r="G23" s="8" t="s">
        <v>76</v>
      </c>
      <c r="H23" s="8" t="s">
        <v>30</v>
      </c>
      <c r="I23" s="8">
        <v>3</v>
      </c>
      <c r="J23" s="39" t="s">
        <v>31</v>
      </c>
      <c r="K23" s="8">
        <v>35</v>
      </c>
      <c r="L23" s="39" t="s">
        <v>33</v>
      </c>
      <c r="M23" s="39" t="s">
        <v>33</v>
      </c>
      <c r="N23" s="8" t="s">
        <v>33</v>
      </c>
      <c r="O23" s="8" t="s">
        <v>33</v>
      </c>
      <c r="P23" s="8" t="s">
        <v>41</v>
      </c>
      <c r="Q23" s="8" t="s">
        <v>33</v>
      </c>
      <c r="R23" s="8" t="s">
        <v>77</v>
      </c>
      <c r="S23" s="39" t="s">
        <v>78</v>
      </c>
      <c r="T23" s="47">
        <v>0.5</v>
      </c>
      <c r="U23" s="47">
        <v>0.5</v>
      </c>
      <c r="V23" s="8" t="s">
        <v>75</v>
      </c>
      <c r="W23" s="8" t="s">
        <v>51</v>
      </c>
    </row>
    <row r="24" s="1" customFormat="1" ht="163" customHeight="1" spans="1:25">
      <c r="A24" s="7">
        <f t="shared" si="1"/>
        <v>3</v>
      </c>
      <c r="B24" s="8" t="s">
        <v>79</v>
      </c>
      <c r="C24" s="9">
        <f t="shared" si="0"/>
        <v>1</v>
      </c>
      <c r="D24" s="8" t="s">
        <v>80</v>
      </c>
      <c r="E24" s="8" t="s">
        <v>28</v>
      </c>
      <c r="F24" s="10">
        <f>COUNTIFS(D$3:D24,D24,A$3:A24,A24)</f>
        <v>1</v>
      </c>
      <c r="G24" s="8" t="s">
        <v>81</v>
      </c>
      <c r="H24" s="11" t="s">
        <v>30</v>
      </c>
      <c r="I24" s="11">
        <v>1</v>
      </c>
      <c r="J24" s="39" t="s">
        <v>31</v>
      </c>
      <c r="K24" s="11">
        <v>35</v>
      </c>
      <c r="L24" s="11" t="s">
        <v>39</v>
      </c>
      <c r="M24" s="11" t="s">
        <v>33</v>
      </c>
      <c r="N24" s="11" t="s">
        <v>33</v>
      </c>
      <c r="O24" s="11" t="s">
        <v>33</v>
      </c>
      <c r="P24" s="11" t="s">
        <v>41</v>
      </c>
      <c r="Q24" s="11" t="s">
        <v>42</v>
      </c>
      <c r="R24" s="11" t="s">
        <v>82</v>
      </c>
      <c r="S24" s="11"/>
      <c r="T24" s="47">
        <v>0.5</v>
      </c>
      <c r="U24" s="47">
        <v>0.5</v>
      </c>
      <c r="V24" s="50" t="s">
        <v>83</v>
      </c>
      <c r="W24" s="8" t="s">
        <v>84</v>
      </c>
      <c r="X24" s="55"/>
      <c r="Y24" s="72"/>
    </row>
    <row r="25" s="1" customFormat="1" ht="174" customHeight="1" spans="1:25">
      <c r="A25" s="7">
        <f t="shared" si="1"/>
        <v>3</v>
      </c>
      <c r="B25" s="8" t="s">
        <v>79</v>
      </c>
      <c r="C25" s="9">
        <f t="shared" si="0"/>
        <v>1</v>
      </c>
      <c r="D25" s="8" t="s">
        <v>80</v>
      </c>
      <c r="E25" s="8" t="s">
        <v>28</v>
      </c>
      <c r="F25" s="10">
        <f>COUNTIFS(D$3:D25,D25,A$3:A25,A25)</f>
        <v>2</v>
      </c>
      <c r="G25" s="8" t="s">
        <v>85</v>
      </c>
      <c r="H25" s="11" t="s">
        <v>30</v>
      </c>
      <c r="I25" s="11">
        <v>1</v>
      </c>
      <c r="J25" s="39" t="s">
        <v>31</v>
      </c>
      <c r="K25" s="11">
        <v>35</v>
      </c>
      <c r="L25" s="11" t="s">
        <v>32</v>
      </c>
      <c r="M25" s="11" t="s">
        <v>33</v>
      </c>
      <c r="N25" s="11" t="s">
        <v>33</v>
      </c>
      <c r="O25" s="11" t="s">
        <v>33</v>
      </c>
      <c r="P25" s="11" t="s">
        <v>41</v>
      </c>
      <c r="Q25" s="11" t="s">
        <v>42</v>
      </c>
      <c r="R25" s="11" t="s">
        <v>82</v>
      </c>
      <c r="S25" s="11"/>
      <c r="T25" s="47">
        <v>0.5</v>
      </c>
      <c r="U25" s="47">
        <v>0.5</v>
      </c>
      <c r="V25" s="50" t="s">
        <v>83</v>
      </c>
      <c r="W25" s="8" t="s">
        <v>84</v>
      </c>
      <c r="X25" s="55"/>
      <c r="Y25" s="72"/>
    </row>
    <row r="26" s="1" customFormat="1" ht="72" spans="1:25">
      <c r="A26" s="7">
        <f t="shared" si="1"/>
        <v>3</v>
      </c>
      <c r="B26" s="8" t="s">
        <v>79</v>
      </c>
      <c r="C26" s="9">
        <f t="shared" si="0"/>
        <v>2</v>
      </c>
      <c r="D26" s="8" t="s">
        <v>86</v>
      </c>
      <c r="E26" s="8" t="s">
        <v>28</v>
      </c>
      <c r="F26" s="10">
        <f>COUNTIFS(D$3:D26,D26,A$3:A26,A26)</f>
        <v>1</v>
      </c>
      <c r="G26" s="8" t="s">
        <v>87</v>
      </c>
      <c r="H26" s="11" t="s">
        <v>30</v>
      </c>
      <c r="I26" s="11">
        <v>1</v>
      </c>
      <c r="J26" s="39" t="s">
        <v>31</v>
      </c>
      <c r="K26" s="11">
        <v>35</v>
      </c>
      <c r="L26" s="11" t="s">
        <v>32</v>
      </c>
      <c r="M26" s="11" t="s">
        <v>33</v>
      </c>
      <c r="N26" s="11" t="s">
        <v>33</v>
      </c>
      <c r="O26" s="11" t="s">
        <v>33</v>
      </c>
      <c r="P26" s="11" t="s">
        <v>41</v>
      </c>
      <c r="Q26" s="11" t="s">
        <v>42</v>
      </c>
      <c r="R26" s="11" t="s">
        <v>82</v>
      </c>
      <c r="S26" s="11"/>
      <c r="T26" s="47">
        <v>0.5</v>
      </c>
      <c r="U26" s="47">
        <v>0.5</v>
      </c>
      <c r="V26" s="50" t="s">
        <v>88</v>
      </c>
      <c r="W26" s="8" t="s">
        <v>84</v>
      </c>
      <c r="X26" s="55"/>
      <c r="Y26" s="72"/>
    </row>
    <row r="27" s="1" customFormat="1" ht="51" customHeight="1" spans="1:23">
      <c r="A27" s="7">
        <f t="shared" si="1"/>
        <v>4</v>
      </c>
      <c r="B27" s="8" t="s">
        <v>89</v>
      </c>
      <c r="C27" s="9">
        <f t="shared" si="0"/>
        <v>1</v>
      </c>
      <c r="D27" s="8" t="s">
        <v>90</v>
      </c>
      <c r="E27" s="8" t="s">
        <v>91</v>
      </c>
      <c r="F27" s="10">
        <f>COUNTIFS(D$3:D27,D27,A$3:A27,A27)</f>
        <v>1</v>
      </c>
      <c r="G27" s="8" t="s">
        <v>92</v>
      </c>
      <c r="H27" s="13" t="s">
        <v>93</v>
      </c>
      <c r="I27" s="13">
        <v>1</v>
      </c>
      <c r="J27" s="39" t="s">
        <v>31</v>
      </c>
      <c r="K27" s="13">
        <v>35</v>
      </c>
      <c r="L27" s="42" t="s">
        <v>94</v>
      </c>
      <c r="M27" s="42" t="s">
        <v>94</v>
      </c>
      <c r="N27" s="42" t="s">
        <v>94</v>
      </c>
      <c r="O27" s="42" t="s">
        <v>94</v>
      </c>
      <c r="P27" s="42" t="s">
        <v>95</v>
      </c>
      <c r="Q27" s="42" t="s">
        <v>96</v>
      </c>
      <c r="R27" s="42" t="s">
        <v>97</v>
      </c>
      <c r="S27" s="13"/>
      <c r="T27" s="56">
        <v>0.5</v>
      </c>
      <c r="U27" s="56">
        <v>0.5</v>
      </c>
      <c r="V27" s="13"/>
      <c r="W27" s="42" t="s">
        <v>98</v>
      </c>
    </row>
    <row r="28" ht="22.5" spans="1:23">
      <c r="A28" s="14" t="s">
        <v>99</v>
      </c>
      <c r="B28" s="14"/>
      <c r="C28" s="14"/>
      <c r="D28" s="14"/>
      <c r="E28" s="14"/>
      <c r="F28" s="14"/>
      <c r="G28" s="14"/>
      <c r="H28" s="14"/>
      <c r="I28" s="14"/>
      <c r="J28" s="14"/>
      <c r="K28" s="14"/>
      <c r="L28" s="14"/>
      <c r="M28" s="14"/>
      <c r="N28" s="14"/>
      <c r="O28" s="14"/>
      <c r="P28" s="14"/>
      <c r="Q28" s="14"/>
      <c r="R28" s="14"/>
      <c r="S28" s="14"/>
      <c r="T28" s="14"/>
      <c r="U28" s="14"/>
      <c r="V28" s="14"/>
      <c r="W28" s="14"/>
    </row>
    <row r="29" spans="1:23">
      <c r="A29" s="15" t="s">
        <v>100</v>
      </c>
      <c r="B29" s="15"/>
      <c r="C29" s="15"/>
      <c r="D29" s="15"/>
      <c r="E29" s="15"/>
      <c r="F29" s="15"/>
      <c r="G29" s="15"/>
      <c r="H29" s="15"/>
      <c r="I29" s="15"/>
      <c r="J29" s="15"/>
      <c r="K29" s="15"/>
      <c r="L29" s="15"/>
      <c r="M29" s="15"/>
      <c r="N29" s="15"/>
      <c r="O29" s="15"/>
      <c r="P29" s="15"/>
      <c r="Q29" s="15"/>
      <c r="R29" s="15"/>
      <c r="S29" s="15"/>
      <c r="T29" s="15"/>
      <c r="U29" s="15"/>
      <c r="V29" s="15"/>
      <c r="W29" s="57"/>
    </row>
    <row r="30" spans="1:23">
      <c r="A30" s="15"/>
      <c r="B30" s="15"/>
      <c r="C30" s="15"/>
      <c r="D30" s="15"/>
      <c r="E30" s="15"/>
      <c r="F30" s="15"/>
      <c r="G30" s="15"/>
      <c r="H30" s="15"/>
      <c r="I30" s="15"/>
      <c r="J30" s="15"/>
      <c r="K30" s="15"/>
      <c r="L30" s="15"/>
      <c r="M30" s="15"/>
      <c r="N30" s="15"/>
      <c r="O30" s="15"/>
      <c r="P30" s="15"/>
      <c r="Q30" s="15"/>
      <c r="R30" s="15"/>
      <c r="S30" s="15"/>
      <c r="T30" s="15"/>
      <c r="U30" s="15"/>
      <c r="V30" s="15"/>
      <c r="W30" s="57"/>
    </row>
    <row r="31" spans="1:23">
      <c r="A31" s="16" t="s">
        <v>1</v>
      </c>
      <c r="B31" s="17" t="s">
        <v>2</v>
      </c>
      <c r="C31" s="16" t="s">
        <v>3</v>
      </c>
      <c r="D31" s="17" t="s">
        <v>4</v>
      </c>
      <c r="E31" s="17" t="s">
        <v>5</v>
      </c>
      <c r="F31" s="16" t="s">
        <v>6</v>
      </c>
      <c r="G31" s="17" t="s">
        <v>7</v>
      </c>
      <c r="H31" s="17" t="s">
        <v>8</v>
      </c>
      <c r="I31" s="17" t="s">
        <v>9</v>
      </c>
      <c r="J31" s="17" t="s">
        <v>10</v>
      </c>
      <c r="K31" s="17" t="s">
        <v>11</v>
      </c>
      <c r="L31" s="17"/>
      <c r="M31" s="17"/>
      <c r="N31" s="17"/>
      <c r="O31" s="17"/>
      <c r="P31" s="17"/>
      <c r="Q31" s="17"/>
      <c r="R31" s="17"/>
      <c r="S31" s="17"/>
      <c r="T31" s="17" t="s">
        <v>12</v>
      </c>
      <c r="U31" s="17"/>
      <c r="V31" s="17" t="s">
        <v>13</v>
      </c>
      <c r="W31" s="58" t="s">
        <v>14</v>
      </c>
    </row>
    <row r="32" ht="24" spans="1:23">
      <c r="A32" s="16"/>
      <c r="B32" s="18"/>
      <c r="C32" s="16"/>
      <c r="D32" s="17"/>
      <c r="E32" s="18"/>
      <c r="F32" s="16"/>
      <c r="G32" s="17"/>
      <c r="H32" s="17"/>
      <c r="I32" s="17"/>
      <c r="J32" s="17"/>
      <c r="K32" s="17" t="s">
        <v>15</v>
      </c>
      <c r="L32" s="17" t="s">
        <v>16</v>
      </c>
      <c r="M32" s="17" t="s">
        <v>17</v>
      </c>
      <c r="N32" s="17" t="s">
        <v>18</v>
      </c>
      <c r="O32" s="17" t="s">
        <v>19</v>
      </c>
      <c r="P32" s="17" t="s">
        <v>20</v>
      </c>
      <c r="Q32" s="17" t="s">
        <v>21</v>
      </c>
      <c r="R32" s="17" t="s">
        <v>22</v>
      </c>
      <c r="S32" s="17" t="s">
        <v>23</v>
      </c>
      <c r="T32" s="17" t="s">
        <v>24</v>
      </c>
      <c r="U32" s="17" t="s">
        <v>25</v>
      </c>
      <c r="V32" s="17"/>
      <c r="W32" s="58"/>
    </row>
    <row r="33" ht="48.75" spans="1:23">
      <c r="A33" s="19">
        <v>5</v>
      </c>
      <c r="B33" s="20" t="s">
        <v>101</v>
      </c>
      <c r="C33" s="21">
        <f>IF(A33=A32,(IF(D33=D32,C32,C32+1)),1)</f>
        <v>1</v>
      </c>
      <c r="D33" s="22" t="s">
        <v>102</v>
      </c>
      <c r="E33" s="22" t="s">
        <v>28</v>
      </c>
      <c r="F33" s="23">
        <f>COUNTIFS(D$3:D33,D33,A$3:A33,A33)</f>
        <v>1</v>
      </c>
      <c r="G33" s="20" t="s">
        <v>103</v>
      </c>
      <c r="H33" s="22" t="s">
        <v>30</v>
      </c>
      <c r="I33" s="31">
        <v>1</v>
      </c>
      <c r="J33" s="27" t="s">
        <v>31</v>
      </c>
      <c r="K33" s="22">
        <v>35</v>
      </c>
      <c r="L33" s="43" t="s">
        <v>32</v>
      </c>
      <c r="M33" s="43" t="s">
        <v>33</v>
      </c>
      <c r="N33" s="43" t="s">
        <v>33</v>
      </c>
      <c r="O33" s="43" t="s">
        <v>33</v>
      </c>
      <c r="P33" s="43" t="s">
        <v>41</v>
      </c>
      <c r="Q33" s="43" t="s">
        <v>42</v>
      </c>
      <c r="R33" s="43" t="s">
        <v>64</v>
      </c>
      <c r="S33" s="43" t="s">
        <v>104</v>
      </c>
      <c r="T33" s="59">
        <v>0.5</v>
      </c>
      <c r="U33" s="59">
        <v>0.5</v>
      </c>
      <c r="V33" s="60"/>
      <c r="W33" s="43" t="s">
        <v>105</v>
      </c>
    </row>
    <row r="34" ht="48.75" spans="1:23">
      <c r="A34" s="19">
        <v>5</v>
      </c>
      <c r="B34" s="20" t="s">
        <v>101</v>
      </c>
      <c r="C34" s="21">
        <f>IF(A34=A33,(IF(D34=D33,C33,C33+1)),1)</f>
        <v>1</v>
      </c>
      <c r="D34" s="22" t="s">
        <v>102</v>
      </c>
      <c r="E34" s="22" t="s">
        <v>28</v>
      </c>
      <c r="F34" s="23">
        <f>COUNTIFS(D$3:D34,D34,A$3:A34,A34)</f>
        <v>2</v>
      </c>
      <c r="G34" s="20" t="s">
        <v>106</v>
      </c>
      <c r="H34" s="22" t="s">
        <v>30</v>
      </c>
      <c r="I34" s="31">
        <v>1</v>
      </c>
      <c r="J34" s="27" t="s">
        <v>31</v>
      </c>
      <c r="K34" s="22">
        <v>35</v>
      </c>
      <c r="L34" s="43" t="s">
        <v>39</v>
      </c>
      <c r="M34" s="43" t="s">
        <v>33</v>
      </c>
      <c r="N34" s="43" t="s">
        <v>33</v>
      </c>
      <c r="O34" s="43" t="s">
        <v>33</v>
      </c>
      <c r="P34" s="43" t="s">
        <v>41</v>
      </c>
      <c r="Q34" s="43" t="s">
        <v>42</v>
      </c>
      <c r="R34" s="43" t="s">
        <v>64</v>
      </c>
      <c r="S34" s="43" t="s">
        <v>104</v>
      </c>
      <c r="T34" s="59">
        <v>0.5</v>
      </c>
      <c r="U34" s="59">
        <v>0.5</v>
      </c>
      <c r="V34" s="60"/>
      <c r="W34" s="43" t="s">
        <v>105</v>
      </c>
    </row>
    <row r="35" ht="22.5" spans="1:23">
      <c r="A35" s="14" t="s">
        <v>107</v>
      </c>
      <c r="B35" s="14"/>
      <c r="C35" s="14"/>
      <c r="D35" s="14"/>
      <c r="E35" s="14"/>
      <c r="F35" s="14"/>
      <c r="G35" s="14"/>
      <c r="H35" s="14"/>
      <c r="I35" s="14"/>
      <c r="J35" s="14"/>
      <c r="K35" s="14"/>
      <c r="L35" s="14"/>
      <c r="M35" s="14"/>
      <c r="N35" s="14"/>
      <c r="O35" s="14"/>
      <c r="P35" s="14"/>
      <c r="Q35" s="14"/>
      <c r="R35" s="14"/>
      <c r="S35" s="14"/>
      <c r="T35" s="14"/>
      <c r="U35" s="14"/>
      <c r="V35" s="14"/>
      <c r="W35" s="14"/>
    </row>
    <row r="36" ht="14.25" spans="1:23">
      <c r="A36" s="24" t="s">
        <v>108</v>
      </c>
      <c r="B36" s="24"/>
      <c r="C36" s="24"/>
      <c r="D36" s="24"/>
      <c r="E36" s="24"/>
      <c r="F36" s="24"/>
      <c r="G36" s="24"/>
      <c r="H36" s="24"/>
      <c r="I36" s="24"/>
      <c r="J36" s="24"/>
      <c r="K36" s="24"/>
      <c r="L36" s="24"/>
      <c r="M36" s="24"/>
      <c r="N36" s="24"/>
      <c r="O36" s="24"/>
      <c r="P36" s="24"/>
      <c r="Q36" s="24"/>
      <c r="R36" s="24"/>
      <c r="S36" s="24"/>
      <c r="T36" s="24"/>
      <c r="U36" s="24"/>
      <c r="V36" s="24"/>
      <c r="W36" s="24"/>
    </row>
    <row r="37" spans="1:23">
      <c r="A37" s="16" t="s">
        <v>1</v>
      </c>
      <c r="B37" s="17" t="s">
        <v>2</v>
      </c>
      <c r="C37" s="16" t="s">
        <v>3</v>
      </c>
      <c r="D37" s="17" t="s">
        <v>4</v>
      </c>
      <c r="E37" s="17" t="s">
        <v>5</v>
      </c>
      <c r="F37" s="16" t="s">
        <v>6</v>
      </c>
      <c r="G37" s="17" t="s">
        <v>7</v>
      </c>
      <c r="H37" s="17" t="s">
        <v>8</v>
      </c>
      <c r="I37" s="17" t="s">
        <v>9</v>
      </c>
      <c r="J37" s="17" t="s">
        <v>10</v>
      </c>
      <c r="K37" s="17" t="s">
        <v>11</v>
      </c>
      <c r="L37" s="17"/>
      <c r="M37" s="17"/>
      <c r="N37" s="17"/>
      <c r="O37" s="17"/>
      <c r="P37" s="17"/>
      <c r="Q37" s="17"/>
      <c r="R37" s="17"/>
      <c r="S37" s="17"/>
      <c r="T37" s="17" t="s">
        <v>12</v>
      </c>
      <c r="U37" s="17"/>
      <c r="V37" s="17" t="s">
        <v>13</v>
      </c>
      <c r="W37" s="61" t="s">
        <v>14</v>
      </c>
    </row>
    <row r="38" ht="24" spans="1:23">
      <c r="A38" s="16"/>
      <c r="B38" s="18"/>
      <c r="C38" s="16"/>
      <c r="D38" s="17"/>
      <c r="E38" s="18"/>
      <c r="F38" s="16"/>
      <c r="G38" s="17"/>
      <c r="H38" s="25"/>
      <c r="I38" s="25"/>
      <c r="J38" s="25"/>
      <c r="K38" s="25" t="s">
        <v>15</v>
      </c>
      <c r="L38" s="25" t="s">
        <v>16</v>
      </c>
      <c r="M38" s="25" t="s">
        <v>17</v>
      </c>
      <c r="N38" s="25" t="s">
        <v>18</v>
      </c>
      <c r="O38" s="25" t="s">
        <v>19</v>
      </c>
      <c r="P38" s="25" t="s">
        <v>20</v>
      </c>
      <c r="Q38" s="25" t="s">
        <v>21</v>
      </c>
      <c r="R38" s="25" t="s">
        <v>22</v>
      </c>
      <c r="S38" s="25" t="s">
        <v>23</v>
      </c>
      <c r="T38" s="25" t="s">
        <v>24</v>
      </c>
      <c r="U38" s="25" t="s">
        <v>25</v>
      </c>
      <c r="V38" s="25"/>
      <c r="W38" s="62"/>
    </row>
    <row r="39" ht="48" spans="1:23">
      <c r="A39" s="19">
        <v>6</v>
      </c>
      <c r="B39" s="26" t="s">
        <v>109</v>
      </c>
      <c r="C39" s="21">
        <f t="shared" ref="C39:C45" si="2">IF(A39=A38,(IF(D39=D38,C38,C38+1)),1)</f>
        <v>1</v>
      </c>
      <c r="D39" s="26" t="s">
        <v>110</v>
      </c>
      <c r="E39" s="27" t="s">
        <v>28</v>
      </c>
      <c r="F39" s="23">
        <f>COUNTIFS(D$3:D39,D39,A$3:A39,A39)</f>
        <v>1</v>
      </c>
      <c r="G39" s="26" t="s">
        <v>111</v>
      </c>
      <c r="H39" s="26" t="s">
        <v>48</v>
      </c>
      <c r="I39" s="26">
        <v>1</v>
      </c>
      <c r="J39" s="27" t="s">
        <v>112</v>
      </c>
      <c r="K39" s="28">
        <v>35</v>
      </c>
      <c r="L39" s="27" t="s">
        <v>32</v>
      </c>
      <c r="M39" s="29" t="s">
        <v>33</v>
      </c>
      <c r="N39" s="28" t="s">
        <v>33</v>
      </c>
      <c r="O39" s="28" t="s">
        <v>33</v>
      </c>
      <c r="P39" s="28" t="s">
        <v>41</v>
      </c>
      <c r="Q39" s="28" t="s">
        <v>42</v>
      </c>
      <c r="R39" s="26" t="s">
        <v>64</v>
      </c>
      <c r="S39" s="29"/>
      <c r="T39" s="63">
        <v>0.5</v>
      </c>
      <c r="U39" s="63">
        <v>0.5</v>
      </c>
      <c r="V39" s="64"/>
      <c r="W39" s="28" t="s">
        <v>113</v>
      </c>
    </row>
    <row r="40" ht="48" spans="1:23">
      <c r="A40" s="19">
        <f t="shared" ref="A40:A45" si="3">IF(B40=B39,A39,A39+1)</f>
        <v>6</v>
      </c>
      <c r="B40" s="26" t="s">
        <v>109</v>
      </c>
      <c r="C40" s="21">
        <f t="shared" si="2"/>
        <v>1</v>
      </c>
      <c r="D40" s="28" t="s">
        <v>110</v>
      </c>
      <c r="E40" s="29" t="s">
        <v>28</v>
      </c>
      <c r="F40" s="23">
        <f>COUNTIFS(D$3:D40,D40,A$3:A40,A40)</f>
        <v>2</v>
      </c>
      <c r="G40" s="26" t="s">
        <v>114</v>
      </c>
      <c r="H40" s="28" t="s">
        <v>48</v>
      </c>
      <c r="I40" s="28">
        <v>1</v>
      </c>
      <c r="J40" s="29" t="s">
        <v>112</v>
      </c>
      <c r="K40" s="28">
        <v>35</v>
      </c>
      <c r="L40" s="29" t="s">
        <v>39</v>
      </c>
      <c r="M40" s="29" t="s">
        <v>33</v>
      </c>
      <c r="N40" s="28" t="s">
        <v>33</v>
      </c>
      <c r="O40" s="28" t="s">
        <v>33</v>
      </c>
      <c r="P40" s="28" t="s">
        <v>41</v>
      </c>
      <c r="Q40" s="28" t="s">
        <v>42</v>
      </c>
      <c r="R40" s="26" t="s">
        <v>64</v>
      </c>
      <c r="S40" s="29"/>
      <c r="T40" s="63">
        <v>0.5</v>
      </c>
      <c r="U40" s="63">
        <v>0.5</v>
      </c>
      <c r="V40" s="65"/>
      <c r="W40" s="28" t="s">
        <v>113</v>
      </c>
    </row>
    <row r="41" ht="48" spans="1:23">
      <c r="A41" s="19">
        <f t="shared" si="3"/>
        <v>6</v>
      </c>
      <c r="B41" s="26" t="s">
        <v>109</v>
      </c>
      <c r="C41" s="21">
        <f t="shared" si="2"/>
        <v>1</v>
      </c>
      <c r="D41" s="28" t="s">
        <v>110</v>
      </c>
      <c r="E41" s="29" t="s">
        <v>28</v>
      </c>
      <c r="F41" s="23">
        <f>COUNTIFS(D$3:D41,D41,A$3:A41,A41)</f>
        <v>3</v>
      </c>
      <c r="G41" s="28" t="s">
        <v>115</v>
      </c>
      <c r="H41" s="28" t="s">
        <v>30</v>
      </c>
      <c r="I41" s="28">
        <v>1</v>
      </c>
      <c r="J41" s="29" t="s">
        <v>112</v>
      </c>
      <c r="K41" s="28">
        <v>35</v>
      </c>
      <c r="L41" s="29" t="s">
        <v>32</v>
      </c>
      <c r="M41" s="29" t="s">
        <v>33</v>
      </c>
      <c r="N41" s="28" t="s">
        <v>33</v>
      </c>
      <c r="O41" s="28" t="s">
        <v>33</v>
      </c>
      <c r="P41" s="28" t="s">
        <v>41</v>
      </c>
      <c r="Q41" s="28" t="s">
        <v>42</v>
      </c>
      <c r="R41" s="28" t="s">
        <v>116</v>
      </c>
      <c r="S41" s="29"/>
      <c r="T41" s="63">
        <v>0.5</v>
      </c>
      <c r="U41" s="63">
        <v>0.5</v>
      </c>
      <c r="V41" s="65"/>
      <c r="W41" s="28" t="s">
        <v>113</v>
      </c>
    </row>
    <row r="42" ht="48" spans="1:23">
      <c r="A42" s="19">
        <f t="shared" si="3"/>
        <v>6</v>
      </c>
      <c r="B42" s="26" t="s">
        <v>109</v>
      </c>
      <c r="C42" s="21">
        <f t="shared" si="2"/>
        <v>1</v>
      </c>
      <c r="D42" s="28" t="s">
        <v>110</v>
      </c>
      <c r="E42" s="29" t="s">
        <v>28</v>
      </c>
      <c r="F42" s="23">
        <f>COUNTIFS(D$3:D42,D42,A$3:A42,A42)</f>
        <v>4</v>
      </c>
      <c r="G42" s="28" t="s">
        <v>117</v>
      </c>
      <c r="H42" s="28" t="s">
        <v>30</v>
      </c>
      <c r="I42" s="28">
        <v>1</v>
      </c>
      <c r="J42" s="29" t="s">
        <v>112</v>
      </c>
      <c r="K42" s="28">
        <v>35</v>
      </c>
      <c r="L42" s="29" t="s">
        <v>39</v>
      </c>
      <c r="M42" s="29" t="s">
        <v>33</v>
      </c>
      <c r="N42" s="28" t="s">
        <v>33</v>
      </c>
      <c r="O42" s="28" t="s">
        <v>33</v>
      </c>
      <c r="P42" s="28" t="s">
        <v>41</v>
      </c>
      <c r="Q42" s="28" t="s">
        <v>42</v>
      </c>
      <c r="R42" s="28" t="s">
        <v>116</v>
      </c>
      <c r="S42" s="29"/>
      <c r="T42" s="63">
        <v>0.5</v>
      </c>
      <c r="U42" s="63">
        <v>0.5</v>
      </c>
      <c r="V42" s="65"/>
      <c r="W42" s="28" t="s">
        <v>113</v>
      </c>
    </row>
    <row r="43" ht="48" spans="1:23">
      <c r="A43" s="19">
        <f t="shared" si="3"/>
        <v>7</v>
      </c>
      <c r="B43" s="20" t="s">
        <v>118</v>
      </c>
      <c r="C43" s="21">
        <f t="shared" si="2"/>
        <v>1</v>
      </c>
      <c r="D43" s="20" t="s">
        <v>119</v>
      </c>
      <c r="E43" s="27" t="s">
        <v>28</v>
      </c>
      <c r="F43" s="23">
        <f>COUNTIFS(D$3:D43,D43,A$3:A43,A43)</f>
        <v>1</v>
      </c>
      <c r="G43" s="20" t="s">
        <v>120</v>
      </c>
      <c r="H43" s="20" t="s">
        <v>48</v>
      </c>
      <c r="I43" s="20">
        <v>1</v>
      </c>
      <c r="J43" s="27" t="s">
        <v>112</v>
      </c>
      <c r="K43" s="20">
        <v>35</v>
      </c>
      <c r="L43" s="27" t="s">
        <v>32</v>
      </c>
      <c r="M43" s="27" t="s">
        <v>33</v>
      </c>
      <c r="N43" s="20" t="s">
        <v>33</v>
      </c>
      <c r="O43" s="20" t="s">
        <v>33</v>
      </c>
      <c r="P43" s="20" t="s">
        <v>41</v>
      </c>
      <c r="Q43" s="20" t="s">
        <v>42</v>
      </c>
      <c r="R43" s="20" t="s">
        <v>64</v>
      </c>
      <c r="S43" s="27"/>
      <c r="T43" s="66">
        <v>0.5</v>
      </c>
      <c r="U43" s="66">
        <v>0.5</v>
      </c>
      <c r="V43" s="20" t="s">
        <v>121</v>
      </c>
      <c r="W43" s="20" t="s">
        <v>122</v>
      </c>
    </row>
    <row r="44" ht="48" spans="1:23">
      <c r="A44" s="19">
        <f t="shared" si="3"/>
        <v>7</v>
      </c>
      <c r="B44" s="20" t="s">
        <v>118</v>
      </c>
      <c r="C44" s="21">
        <f t="shared" si="2"/>
        <v>1</v>
      </c>
      <c r="D44" s="20" t="s">
        <v>119</v>
      </c>
      <c r="E44" s="27" t="s">
        <v>28</v>
      </c>
      <c r="F44" s="23">
        <f>COUNTIFS(D$3:D44,D44,A$3:A44,A44)</f>
        <v>2</v>
      </c>
      <c r="G44" s="20" t="s">
        <v>123</v>
      </c>
      <c r="H44" s="20" t="s">
        <v>48</v>
      </c>
      <c r="I44" s="20">
        <v>1</v>
      </c>
      <c r="J44" s="27" t="s">
        <v>112</v>
      </c>
      <c r="K44" s="20">
        <v>35</v>
      </c>
      <c r="L44" s="27" t="s">
        <v>39</v>
      </c>
      <c r="M44" s="27" t="s">
        <v>33</v>
      </c>
      <c r="N44" s="20" t="s">
        <v>33</v>
      </c>
      <c r="O44" s="20" t="s">
        <v>33</v>
      </c>
      <c r="P44" s="20" t="s">
        <v>41</v>
      </c>
      <c r="Q44" s="20" t="s">
        <v>42</v>
      </c>
      <c r="R44" s="20" t="s">
        <v>64</v>
      </c>
      <c r="S44" s="27"/>
      <c r="T44" s="66">
        <v>0.5</v>
      </c>
      <c r="U44" s="66">
        <v>0.5</v>
      </c>
      <c r="V44" s="20" t="s">
        <v>121</v>
      </c>
      <c r="W44" s="20" t="s">
        <v>122</v>
      </c>
    </row>
    <row r="45" ht="48" spans="1:23">
      <c r="A45" s="19">
        <f t="shared" si="3"/>
        <v>7</v>
      </c>
      <c r="B45" s="20" t="s">
        <v>118</v>
      </c>
      <c r="C45" s="21">
        <f t="shared" si="2"/>
        <v>1</v>
      </c>
      <c r="D45" s="20" t="s">
        <v>119</v>
      </c>
      <c r="E45" s="27" t="s">
        <v>28</v>
      </c>
      <c r="F45" s="23">
        <f>COUNTIFS(D$3:D45,D45,A$3:A45,A45)</f>
        <v>3</v>
      </c>
      <c r="G45" s="20" t="s">
        <v>124</v>
      </c>
      <c r="H45" s="20" t="s">
        <v>48</v>
      </c>
      <c r="I45" s="20">
        <v>1</v>
      </c>
      <c r="J45" s="27" t="s">
        <v>125</v>
      </c>
      <c r="K45" s="20">
        <v>35</v>
      </c>
      <c r="L45" s="27" t="s">
        <v>33</v>
      </c>
      <c r="M45" s="27" t="s">
        <v>33</v>
      </c>
      <c r="N45" s="20" t="s">
        <v>33</v>
      </c>
      <c r="O45" s="20" t="s">
        <v>33</v>
      </c>
      <c r="P45" s="20" t="s">
        <v>126</v>
      </c>
      <c r="Q45" s="20" t="s">
        <v>33</v>
      </c>
      <c r="R45" s="20" t="s">
        <v>33</v>
      </c>
      <c r="S45" s="27"/>
      <c r="T45" s="66">
        <v>0.5</v>
      </c>
      <c r="U45" s="66">
        <v>0.5</v>
      </c>
      <c r="V45" s="20" t="s">
        <v>121</v>
      </c>
      <c r="W45" s="20" t="s">
        <v>122</v>
      </c>
    </row>
    <row r="46" ht="22.5" spans="1:23">
      <c r="A46" s="14" t="s">
        <v>127</v>
      </c>
      <c r="B46" s="14"/>
      <c r="C46" s="14"/>
      <c r="D46" s="14"/>
      <c r="E46" s="14"/>
      <c r="F46" s="14"/>
      <c r="G46" s="14"/>
      <c r="H46" s="14"/>
      <c r="I46" s="14"/>
      <c r="J46" s="14"/>
      <c r="K46" s="14"/>
      <c r="L46" s="14"/>
      <c r="M46" s="14"/>
      <c r="N46" s="14"/>
      <c r="O46" s="14"/>
      <c r="P46" s="14"/>
      <c r="Q46" s="14"/>
      <c r="R46" s="14"/>
      <c r="S46" s="14"/>
      <c r="T46" s="14"/>
      <c r="U46" s="14"/>
      <c r="V46" s="14"/>
      <c r="W46" s="14"/>
    </row>
    <row r="47" ht="14.25" spans="1:23">
      <c r="A47" s="30" t="s">
        <v>128</v>
      </c>
      <c r="B47" s="30"/>
      <c r="C47" s="30"/>
      <c r="D47" s="30"/>
      <c r="E47" s="30"/>
      <c r="F47" s="30"/>
      <c r="G47" s="30"/>
      <c r="H47" s="30"/>
      <c r="I47" s="30"/>
      <c r="J47" s="30"/>
      <c r="K47" s="30"/>
      <c r="L47" s="30"/>
      <c r="M47" s="30"/>
      <c r="N47" s="30"/>
      <c r="O47" s="30"/>
      <c r="P47" s="30"/>
      <c r="Q47" s="30"/>
      <c r="R47" s="30"/>
      <c r="S47" s="30"/>
      <c r="T47" s="30"/>
      <c r="U47" s="30"/>
      <c r="V47" s="30"/>
      <c r="W47" s="30"/>
    </row>
    <row r="48" spans="1:23">
      <c r="A48" s="16" t="s">
        <v>1</v>
      </c>
      <c r="B48" s="17" t="s">
        <v>2</v>
      </c>
      <c r="C48" s="16" t="s">
        <v>3</v>
      </c>
      <c r="D48" s="17" t="s">
        <v>4</v>
      </c>
      <c r="E48" s="17" t="s">
        <v>5</v>
      </c>
      <c r="F48" s="16" t="s">
        <v>6</v>
      </c>
      <c r="G48" s="17" t="s">
        <v>7</v>
      </c>
      <c r="H48" s="17" t="s">
        <v>8</v>
      </c>
      <c r="I48" s="17" t="s">
        <v>9</v>
      </c>
      <c r="J48" s="17" t="s">
        <v>10</v>
      </c>
      <c r="K48" s="17" t="s">
        <v>11</v>
      </c>
      <c r="L48" s="17"/>
      <c r="M48" s="17"/>
      <c r="N48" s="17"/>
      <c r="O48" s="17"/>
      <c r="P48" s="17"/>
      <c r="Q48" s="17"/>
      <c r="R48" s="17"/>
      <c r="S48" s="17"/>
      <c r="T48" s="17" t="s">
        <v>12</v>
      </c>
      <c r="U48" s="17"/>
      <c r="V48" s="17" t="s">
        <v>13</v>
      </c>
      <c r="W48" s="61" t="s">
        <v>14</v>
      </c>
    </row>
    <row r="49" ht="24" spans="1:23">
      <c r="A49" s="16"/>
      <c r="B49" s="18"/>
      <c r="C49" s="16"/>
      <c r="D49" s="17"/>
      <c r="E49" s="18"/>
      <c r="F49" s="16"/>
      <c r="G49" s="25"/>
      <c r="H49" s="25"/>
      <c r="I49" s="25"/>
      <c r="J49" s="25"/>
      <c r="K49" s="25" t="s">
        <v>15</v>
      </c>
      <c r="L49" s="25" t="s">
        <v>16</v>
      </c>
      <c r="M49" s="25" t="s">
        <v>17</v>
      </c>
      <c r="N49" s="25" t="s">
        <v>18</v>
      </c>
      <c r="O49" s="25" t="s">
        <v>19</v>
      </c>
      <c r="P49" s="25" t="s">
        <v>20</v>
      </c>
      <c r="Q49" s="25" t="s">
        <v>21</v>
      </c>
      <c r="R49" s="25" t="s">
        <v>22</v>
      </c>
      <c r="S49" s="25" t="s">
        <v>23</v>
      </c>
      <c r="T49" s="25" t="s">
        <v>24</v>
      </c>
      <c r="U49" s="25" t="s">
        <v>25</v>
      </c>
      <c r="V49" s="25"/>
      <c r="W49" s="62"/>
    </row>
    <row r="50" ht="60" spans="1:23">
      <c r="A50" s="19">
        <v>8</v>
      </c>
      <c r="B50" s="20" t="s">
        <v>129</v>
      </c>
      <c r="C50" s="21">
        <f t="shared" ref="C50:C55" si="4">IF(A50=A49,(IF(D50=D49,C49,C49+1)),1)</f>
        <v>1</v>
      </c>
      <c r="D50" s="20" t="s">
        <v>130</v>
      </c>
      <c r="E50" s="20" t="s">
        <v>28</v>
      </c>
      <c r="F50" s="23">
        <f>COUNTIFS(D$3:D50,D50,A$3:A50,A50)</f>
        <v>1</v>
      </c>
      <c r="G50" s="20" t="s">
        <v>120</v>
      </c>
      <c r="H50" s="31" t="s">
        <v>48</v>
      </c>
      <c r="I50" s="22">
        <v>1</v>
      </c>
      <c r="J50" s="27" t="s">
        <v>112</v>
      </c>
      <c r="K50" s="22">
        <v>35</v>
      </c>
      <c r="L50" s="43" t="s">
        <v>32</v>
      </c>
      <c r="M50" s="43" t="s">
        <v>33</v>
      </c>
      <c r="N50" s="43" t="s">
        <v>33</v>
      </c>
      <c r="O50" s="43" t="s">
        <v>33</v>
      </c>
      <c r="P50" s="43" t="s">
        <v>41</v>
      </c>
      <c r="Q50" s="43" t="s">
        <v>42</v>
      </c>
      <c r="R50" s="43" t="s">
        <v>64</v>
      </c>
      <c r="S50" s="22"/>
      <c r="T50" s="67">
        <v>0.5</v>
      </c>
      <c r="U50" s="67">
        <v>0.5</v>
      </c>
      <c r="V50" s="59" t="s">
        <v>131</v>
      </c>
      <c r="W50" s="43" t="s">
        <v>132</v>
      </c>
    </row>
    <row r="51" ht="60" spans="1:23">
      <c r="A51" s="19">
        <f t="shared" ref="A51:A55" si="5">IF(B51=B50,A50,A50+1)</f>
        <v>8</v>
      </c>
      <c r="B51" s="20" t="s">
        <v>129</v>
      </c>
      <c r="C51" s="21">
        <f t="shared" si="4"/>
        <v>1</v>
      </c>
      <c r="D51" s="20" t="s">
        <v>130</v>
      </c>
      <c r="E51" s="20" t="s">
        <v>28</v>
      </c>
      <c r="F51" s="23">
        <f>COUNTIFS(D$3:D51,D51,A$3:A51,A51)</f>
        <v>2</v>
      </c>
      <c r="G51" s="20" t="s">
        <v>123</v>
      </c>
      <c r="H51" s="31" t="s">
        <v>48</v>
      </c>
      <c r="I51" s="44">
        <v>1</v>
      </c>
      <c r="J51" s="27" t="s">
        <v>112</v>
      </c>
      <c r="K51" s="44">
        <v>35</v>
      </c>
      <c r="L51" s="43" t="s">
        <v>39</v>
      </c>
      <c r="M51" s="43" t="s">
        <v>33</v>
      </c>
      <c r="N51" s="43" t="s">
        <v>33</v>
      </c>
      <c r="O51" s="43" t="s">
        <v>33</v>
      </c>
      <c r="P51" s="43" t="s">
        <v>41</v>
      </c>
      <c r="Q51" s="43" t="s">
        <v>42</v>
      </c>
      <c r="R51" s="43" t="s">
        <v>64</v>
      </c>
      <c r="S51" s="22"/>
      <c r="T51" s="67">
        <v>0.5</v>
      </c>
      <c r="U51" s="67">
        <v>0.5</v>
      </c>
      <c r="V51" s="59" t="s">
        <v>131</v>
      </c>
      <c r="W51" s="43" t="s">
        <v>132</v>
      </c>
    </row>
    <row r="52" ht="60" spans="1:23">
      <c r="A52" s="19">
        <f t="shared" si="5"/>
        <v>9</v>
      </c>
      <c r="B52" s="20" t="s">
        <v>133</v>
      </c>
      <c r="C52" s="21">
        <f t="shared" si="4"/>
        <v>1</v>
      </c>
      <c r="D52" s="20" t="s">
        <v>134</v>
      </c>
      <c r="E52" s="20" t="s">
        <v>28</v>
      </c>
      <c r="F52" s="23">
        <f>COUNTIFS(D$3:D52,D52,A$3:A52,A52)</f>
        <v>1</v>
      </c>
      <c r="G52" s="20" t="s">
        <v>135</v>
      </c>
      <c r="H52" s="31" t="s">
        <v>48</v>
      </c>
      <c r="I52" s="44">
        <v>1</v>
      </c>
      <c r="J52" s="27" t="s">
        <v>112</v>
      </c>
      <c r="K52" s="44">
        <v>35</v>
      </c>
      <c r="L52" s="43" t="s">
        <v>33</v>
      </c>
      <c r="M52" s="43" t="s">
        <v>33</v>
      </c>
      <c r="N52" s="43" t="s">
        <v>33</v>
      </c>
      <c r="O52" s="43" t="s">
        <v>33</v>
      </c>
      <c r="P52" s="43" t="s">
        <v>41</v>
      </c>
      <c r="Q52" s="43" t="s">
        <v>42</v>
      </c>
      <c r="R52" s="43" t="s">
        <v>64</v>
      </c>
      <c r="S52" s="22"/>
      <c r="T52" s="67">
        <v>0.5</v>
      </c>
      <c r="U52" s="67">
        <v>0.5</v>
      </c>
      <c r="V52" s="59" t="s">
        <v>131</v>
      </c>
      <c r="W52" s="43" t="s">
        <v>136</v>
      </c>
    </row>
    <row r="53" ht="60" spans="1:23">
      <c r="A53" s="19">
        <f t="shared" si="5"/>
        <v>9</v>
      </c>
      <c r="B53" s="20" t="s">
        <v>133</v>
      </c>
      <c r="C53" s="21">
        <f t="shared" si="4"/>
        <v>1</v>
      </c>
      <c r="D53" s="20" t="s">
        <v>134</v>
      </c>
      <c r="E53" s="20" t="s">
        <v>28</v>
      </c>
      <c r="F53" s="23">
        <f>COUNTIFS(D$3:D53,D53,A$3:A53,A53)</f>
        <v>2</v>
      </c>
      <c r="G53" s="20" t="s">
        <v>137</v>
      </c>
      <c r="H53" s="31" t="s">
        <v>30</v>
      </c>
      <c r="I53" s="44">
        <v>1</v>
      </c>
      <c r="J53" s="27" t="s">
        <v>112</v>
      </c>
      <c r="K53" s="44">
        <v>35</v>
      </c>
      <c r="L53" s="43" t="s">
        <v>33</v>
      </c>
      <c r="M53" s="43" t="s">
        <v>33</v>
      </c>
      <c r="N53" s="43" t="s">
        <v>33</v>
      </c>
      <c r="O53" s="43" t="s">
        <v>33</v>
      </c>
      <c r="P53" s="43" t="s">
        <v>41</v>
      </c>
      <c r="Q53" s="43" t="s">
        <v>42</v>
      </c>
      <c r="R53" s="43" t="s">
        <v>138</v>
      </c>
      <c r="S53" s="22"/>
      <c r="T53" s="67">
        <v>0.5</v>
      </c>
      <c r="U53" s="67">
        <v>0.5</v>
      </c>
      <c r="V53" s="59" t="s">
        <v>139</v>
      </c>
      <c r="W53" s="43" t="s">
        <v>136</v>
      </c>
    </row>
    <row r="54" ht="60" spans="1:23">
      <c r="A54" s="19">
        <f t="shared" si="5"/>
        <v>9</v>
      </c>
      <c r="B54" s="20" t="s">
        <v>133</v>
      </c>
      <c r="C54" s="21">
        <f t="shared" si="4"/>
        <v>1</v>
      </c>
      <c r="D54" s="20" t="s">
        <v>134</v>
      </c>
      <c r="E54" s="20" t="s">
        <v>28</v>
      </c>
      <c r="F54" s="23">
        <f>COUNTIFS(D$3:D54,D54,A$3:A54,A54)</f>
        <v>3</v>
      </c>
      <c r="G54" s="20" t="s">
        <v>140</v>
      </c>
      <c r="H54" s="31" t="s">
        <v>30</v>
      </c>
      <c r="I54" s="44">
        <v>1</v>
      </c>
      <c r="J54" s="27" t="s">
        <v>112</v>
      </c>
      <c r="K54" s="44">
        <v>35</v>
      </c>
      <c r="L54" s="43" t="s">
        <v>33</v>
      </c>
      <c r="M54" s="43" t="s">
        <v>33</v>
      </c>
      <c r="N54" s="43" t="s">
        <v>33</v>
      </c>
      <c r="O54" s="43" t="s">
        <v>33</v>
      </c>
      <c r="P54" s="43" t="s">
        <v>41</v>
      </c>
      <c r="Q54" s="43" t="s">
        <v>42</v>
      </c>
      <c r="R54" s="43" t="s">
        <v>141</v>
      </c>
      <c r="S54" s="22"/>
      <c r="T54" s="67">
        <v>0.5</v>
      </c>
      <c r="U54" s="67">
        <v>0.5</v>
      </c>
      <c r="V54" s="59" t="s">
        <v>142</v>
      </c>
      <c r="W54" s="43" t="s">
        <v>136</v>
      </c>
    </row>
    <row r="55" ht="60" spans="1:23">
      <c r="A55" s="19">
        <f t="shared" si="5"/>
        <v>9</v>
      </c>
      <c r="B55" s="20" t="s">
        <v>133</v>
      </c>
      <c r="C55" s="21">
        <f t="shared" si="4"/>
        <v>1</v>
      </c>
      <c r="D55" s="20" t="s">
        <v>134</v>
      </c>
      <c r="E55" s="20" t="s">
        <v>28</v>
      </c>
      <c r="F55" s="23">
        <f>COUNTIFS(D$3:D55,D55,A$3:A55,A55)</f>
        <v>4</v>
      </c>
      <c r="G55" s="20" t="s">
        <v>143</v>
      </c>
      <c r="H55" s="31" t="s">
        <v>30</v>
      </c>
      <c r="I55" s="44">
        <v>1</v>
      </c>
      <c r="J55" s="27" t="s">
        <v>112</v>
      </c>
      <c r="K55" s="44">
        <v>35</v>
      </c>
      <c r="L55" s="43" t="s">
        <v>33</v>
      </c>
      <c r="M55" s="43" t="s">
        <v>33</v>
      </c>
      <c r="N55" s="43" t="s">
        <v>33</v>
      </c>
      <c r="O55" s="43" t="s">
        <v>33</v>
      </c>
      <c r="P55" s="43" t="s">
        <v>41</v>
      </c>
      <c r="Q55" s="43" t="s">
        <v>42</v>
      </c>
      <c r="R55" s="43" t="s">
        <v>138</v>
      </c>
      <c r="S55" s="22"/>
      <c r="T55" s="67">
        <v>0.5</v>
      </c>
      <c r="U55" s="67">
        <v>0.5</v>
      </c>
      <c r="V55" s="59" t="s">
        <v>144</v>
      </c>
      <c r="W55" s="43" t="s">
        <v>136</v>
      </c>
    </row>
    <row r="56" ht="22.5" spans="1:23">
      <c r="A56" s="14" t="s">
        <v>145</v>
      </c>
      <c r="B56" s="14"/>
      <c r="C56" s="14"/>
      <c r="D56" s="14"/>
      <c r="E56" s="14"/>
      <c r="F56" s="14"/>
      <c r="G56" s="14"/>
      <c r="H56" s="14"/>
      <c r="I56" s="14"/>
      <c r="J56" s="14"/>
      <c r="K56" s="14"/>
      <c r="L56" s="14"/>
      <c r="M56" s="14"/>
      <c r="N56" s="14"/>
      <c r="O56" s="14"/>
      <c r="P56" s="14"/>
      <c r="Q56" s="14"/>
      <c r="R56" s="14"/>
      <c r="S56" s="14"/>
      <c r="T56" s="14"/>
      <c r="U56" s="14"/>
      <c r="V56" s="14"/>
      <c r="W56" s="14"/>
    </row>
    <row r="57" ht="14.25" spans="1:23">
      <c r="A57" s="30" t="s">
        <v>146</v>
      </c>
      <c r="B57" s="30"/>
      <c r="C57" s="30"/>
      <c r="D57" s="30"/>
      <c r="E57" s="30"/>
      <c r="F57" s="30"/>
      <c r="G57" s="30"/>
      <c r="H57" s="30"/>
      <c r="I57" s="30"/>
      <c r="J57" s="30"/>
      <c r="K57" s="30"/>
      <c r="L57" s="30"/>
      <c r="M57" s="30"/>
      <c r="N57" s="30"/>
      <c r="O57" s="30"/>
      <c r="P57" s="30"/>
      <c r="Q57" s="30"/>
      <c r="R57" s="30"/>
      <c r="S57" s="30"/>
      <c r="T57" s="30"/>
      <c r="U57" s="30"/>
      <c r="V57" s="30"/>
      <c r="W57" s="30"/>
    </row>
    <row r="58" spans="1:23">
      <c r="A58" s="17" t="s">
        <v>1</v>
      </c>
      <c r="B58" s="17" t="s">
        <v>2</v>
      </c>
      <c r="C58" s="17" t="s">
        <v>3</v>
      </c>
      <c r="D58" s="17" t="s">
        <v>4</v>
      </c>
      <c r="E58" s="17" t="s">
        <v>5</v>
      </c>
      <c r="F58" s="17" t="s">
        <v>6</v>
      </c>
      <c r="G58" s="17" t="s">
        <v>7</v>
      </c>
      <c r="H58" s="17" t="s">
        <v>8</v>
      </c>
      <c r="I58" s="17" t="s">
        <v>9</v>
      </c>
      <c r="J58" s="17" t="s">
        <v>10</v>
      </c>
      <c r="K58" s="17" t="s">
        <v>11</v>
      </c>
      <c r="L58" s="17"/>
      <c r="M58" s="17"/>
      <c r="N58" s="17"/>
      <c r="O58" s="17"/>
      <c r="P58" s="17"/>
      <c r="Q58" s="17"/>
      <c r="R58" s="17"/>
      <c r="S58" s="17"/>
      <c r="T58" s="17" t="s">
        <v>12</v>
      </c>
      <c r="U58" s="17"/>
      <c r="V58" s="17" t="s">
        <v>13</v>
      </c>
      <c r="W58" s="25" t="s">
        <v>14</v>
      </c>
    </row>
    <row r="59" ht="24" spans="1:23">
      <c r="A59" s="18"/>
      <c r="B59" s="18"/>
      <c r="C59" s="25"/>
      <c r="D59" s="25"/>
      <c r="E59" s="32"/>
      <c r="F59" s="32"/>
      <c r="G59" s="25"/>
      <c r="H59" s="25"/>
      <c r="I59" s="25"/>
      <c r="J59" s="25"/>
      <c r="K59" s="25" t="s">
        <v>15</v>
      </c>
      <c r="L59" s="25" t="s">
        <v>16</v>
      </c>
      <c r="M59" s="25" t="s">
        <v>17</v>
      </c>
      <c r="N59" s="25" t="s">
        <v>18</v>
      </c>
      <c r="O59" s="25" t="s">
        <v>19</v>
      </c>
      <c r="P59" s="25" t="s">
        <v>20</v>
      </c>
      <c r="Q59" s="25" t="s">
        <v>21</v>
      </c>
      <c r="R59" s="25" t="s">
        <v>22</v>
      </c>
      <c r="S59" s="25" t="s">
        <v>23</v>
      </c>
      <c r="T59" s="25" t="s">
        <v>24</v>
      </c>
      <c r="U59" s="25" t="s">
        <v>25</v>
      </c>
      <c r="V59" s="25"/>
      <c r="W59" s="68"/>
    </row>
    <row r="60" ht="48" spans="1:23">
      <c r="A60" s="33">
        <v>10</v>
      </c>
      <c r="B60" s="34" t="s">
        <v>147</v>
      </c>
      <c r="C60" s="35">
        <f t="shared" ref="C60:C63" si="6">IF(A60=A59,(IF(D60=D59,C59,C59+1)),1)</f>
        <v>1</v>
      </c>
      <c r="D60" s="34" t="s">
        <v>148</v>
      </c>
      <c r="E60" s="34" t="s">
        <v>28</v>
      </c>
      <c r="F60" s="36">
        <f>COUNTIFS(D$3:D60,D60,A$3:A60,A60)</f>
        <v>1</v>
      </c>
      <c r="G60" s="34" t="s">
        <v>149</v>
      </c>
      <c r="H60" s="34" t="s">
        <v>48</v>
      </c>
      <c r="I60" s="34">
        <v>1</v>
      </c>
      <c r="J60" s="37" t="s">
        <v>112</v>
      </c>
      <c r="K60" s="34">
        <v>35</v>
      </c>
      <c r="L60" s="45" t="s">
        <v>33</v>
      </c>
      <c r="M60" s="45" t="s">
        <v>33</v>
      </c>
      <c r="N60" s="45" t="s">
        <v>33</v>
      </c>
      <c r="O60" s="45" t="s">
        <v>33</v>
      </c>
      <c r="P60" s="45" t="s">
        <v>41</v>
      </c>
      <c r="Q60" s="45" t="s">
        <v>42</v>
      </c>
      <c r="R60" s="45" t="s">
        <v>150</v>
      </c>
      <c r="S60" s="34"/>
      <c r="T60" s="69">
        <v>0.5</v>
      </c>
      <c r="U60" s="69">
        <v>0.5</v>
      </c>
      <c r="V60" s="70"/>
      <c r="W60" s="37" t="s">
        <v>151</v>
      </c>
    </row>
    <row r="61" ht="36" spans="1:23">
      <c r="A61" s="33">
        <f t="shared" ref="A61:A63" si="7">IF(B61=B60,A60,A60+1)</f>
        <v>11</v>
      </c>
      <c r="B61" s="34" t="s">
        <v>152</v>
      </c>
      <c r="C61" s="35">
        <f t="shared" si="6"/>
        <v>1</v>
      </c>
      <c r="D61" s="34" t="s">
        <v>153</v>
      </c>
      <c r="E61" s="34" t="s">
        <v>28</v>
      </c>
      <c r="F61" s="36">
        <f>COUNTIFS(D$3:D61,D61,A$3:A61,A61)</f>
        <v>1</v>
      </c>
      <c r="G61" s="34" t="s">
        <v>154</v>
      </c>
      <c r="H61" s="34" t="s">
        <v>30</v>
      </c>
      <c r="I61" s="34">
        <v>1</v>
      </c>
      <c r="J61" s="37" t="s">
        <v>112</v>
      </c>
      <c r="K61" s="34">
        <v>35</v>
      </c>
      <c r="L61" s="45" t="s">
        <v>33</v>
      </c>
      <c r="M61" s="45" t="s">
        <v>33</v>
      </c>
      <c r="N61" s="45" t="s">
        <v>33</v>
      </c>
      <c r="O61" s="45" t="s">
        <v>33</v>
      </c>
      <c r="P61" s="45" t="s">
        <v>41</v>
      </c>
      <c r="Q61" s="45" t="s">
        <v>42</v>
      </c>
      <c r="R61" s="45" t="s">
        <v>155</v>
      </c>
      <c r="S61" s="34"/>
      <c r="T61" s="69">
        <v>0.5</v>
      </c>
      <c r="U61" s="69">
        <v>0.5</v>
      </c>
      <c r="V61" s="71"/>
      <c r="W61" s="37" t="s">
        <v>151</v>
      </c>
    </row>
    <row r="62" ht="48" spans="1:23">
      <c r="A62" s="33">
        <f t="shared" si="7"/>
        <v>12</v>
      </c>
      <c r="B62" s="34" t="s">
        <v>156</v>
      </c>
      <c r="C62" s="35">
        <f t="shared" si="6"/>
        <v>1</v>
      </c>
      <c r="D62" s="34" t="s">
        <v>157</v>
      </c>
      <c r="E62" s="34" t="s">
        <v>28</v>
      </c>
      <c r="F62" s="36">
        <f>COUNTIFS(D$3:D62,D62,A$3:A62,A62)</f>
        <v>1</v>
      </c>
      <c r="G62" s="34" t="s">
        <v>158</v>
      </c>
      <c r="H62" s="37" t="s">
        <v>30</v>
      </c>
      <c r="I62" s="37">
        <v>1</v>
      </c>
      <c r="J62" s="37" t="s">
        <v>112</v>
      </c>
      <c r="K62" s="37">
        <v>35</v>
      </c>
      <c r="L62" s="45" t="s">
        <v>33</v>
      </c>
      <c r="M62" s="45" t="s">
        <v>33</v>
      </c>
      <c r="N62" s="45" t="s">
        <v>33</v>
      </c>
      <c r="O62" s="45" t="s">
        <v>33</v>
      </c>
      <c r="P62" s="45" t="s">
        <v>41</v>
      </c>
      <c r="Q62" s="45" t="s">
        <v>42</v>
      </c>
      <c r="R62" s="45" t="s">
        <v>159</v>
      </c>
      <c r="S62" s="34"/>
      <c r="T62" s="69">
        <v>0.5</v>
      </c>
      <c r="U62" s="69">
        <v>0.5</v>
      </c>
      <c r="V62" s="70"/>
      <c r="W62" s="37" t="s">
        <v>151</v>
      </c>
    </row>
    <row r="63" ht="48" spans="1:23">
      <c r="A63" s="33">
        <f t="shared" si="7"/>
        <v>12</v>
      </c>
      <c r="B63" s="34" t="s">
        <v>156</v>
      </c>
      <c r="C63" s="35">
        <f t="shared" si="6"/>
        <v>1</v>
      </c>
      <c r="D63" s="34" t="s">
        <v>157</v>
      </c>
      <c r="E63" s="34" t="s">
        <v>28</v>
      </c>
      <c r="F63" s="36">
        <f>COUNTIFS(D$3:D63,D63,A$3:A63,A63)</f>
        <v>2</v>
      </c>
      <c r="G63" s="34" t="s">
        <v>160</v>
      </c>
      <c r="H63" s="37" t="s">
        <v>30</v>
      </c>
      <c r="I63" s="37">
        <v>1</v>
      </c>
      <c r="J63" s="37" t="s">
        <v>112</v>
      </c>
      <c r="K63" s="37">
        <v>35</v>
      </c>
      <c r="L63" s="45" t="s">
        <v>33</v>
      </c>
      <c r="M63" s="45" t="s">
        <v>33</v>
      </c>
      <c r="N63" s="45" t="s">
        <v>33</v>
      </c>
      <c r="O63" s="45" t="s">
        <v>33</v>
      </c>
      <c r="P63" s="45" t="s">
        <v>41</v>
      </c>
      <c r="Q63" s="45" t="s">
        <v>42</v>
      </c>
      <c r="R63" s="45" t="s">
        <v>161</v>
      </c>
      <c r="S63" s="34"/>
      <c r="T63" s="69">
        <v>0.5</v>
      </c>
      <c r="U63" s="69">
        <v>0.5</v>
      </c>
      <c r="V63" s="70"/>
      <c r="W63" s="37" t="s">
        <v>151</v>
      </c>
    </row>
    <row r="64" ht="22.5" spans="1:23">
      <c r="A64" s="38" t="s">
        <v>162</v>
      </c>
      <c r="B64" s="38"/>
      <c r="C64" s="38"/>
      <c r="D64" s="38"/>
      <c r="E64" s="38"/>
      <c r="F64" s="38"/>
      <c r="G64" s="38"/>
      <c r="H64" s="38"/>
      <c r="I64" s="38"/>
      <c r="J64" s="38"/>
      <c r="K64" s="38"/>
      <c r="L64" s="38"/>
      <c r="M64" s="38"/>
      <c r="N64" s="38"/>
      <c r="O64" s="38"/>
      <c r="P64" s="38"/>
      <c r="Q64" s="38"/>
      <c r="R64" s="38"/>
      <c r="S64" s="38"/>
      <c r="T64" s="38"/>
      <c r="U64" s="38"/>
      <c r="V64" s="38"/>
      <c r="W64" s="38"/>
    </row>
    <row r="65" ht="14.25" spans="1:23">
      <c r="A65" s="73" t="s">
        <v>163</v>
      </c>
      <c r="B65" s="73"/>
      <c r="C65" s="73"/>
      <c r="D65" s="73"/>
      <c r="E65" s="73"/>
      <c r="F65" s="73"/>
      <c r="G65" s="73"/>
      <c r="H65" s="73"/>
      <c r="I65" s="73"/>
      <c r="J65" s="73"/>
      <c r="K65" s="73"/>
      <c r="L65" s="73"/>
      <c r="M65" s="73"/>
      <c r="N65" s="73"/>
      <c r="O65" s="73"/>
      <c r="P65" s="73"/>
      <c r="Q65" s="73"/>
      <c r="R65" s="73"/>
      <c r="S65" s="73"/>
      <c r="T65" s="73"/>
      <c r="U65" s="73"/>
      <c r="V65" s="73"/>
      <c r="W65" s="73"/>
    </row>
    <row r="66" spans="1:23">
      <c r="A66" s="16" t="s">
        <v>1</v>
      </c>
      <c r="B66" s="17" t="s">
        <v>2</v>
      </c>
      <c r="C66" s="16" t="s">
        <v>3</v>
      </c>
      <c r="D66" s="17" t="s">
        <v>4</v>
      </c>
      <c r="E66" s="17" t="s">
        <v>5</v>
      </c>
      <c r="F66" s="16" t="s">
        <v>6</v>
      </c>
      <c r="G66" s="17" t="s">
        <v>7</v>
      </c>
      <c r="H66" s="17" t="s">
        <v>8</v>
      </c>
      <c r="I66" s="17" t="s">
        <v>9</v>
      </c>
      <c r="J66" s="17" t="s">
        <v>164</v>
      </c>
      <c r="K66" s="17" t="s">
        <v>165</v>
      </c>
      <c r="L66" s="17"/>
      <c r="M66" s="17"/>
      <c r="N66" s="17"/>
      <c r="O66" s="17"/>
      <c r="P66" s="17"/>
      <c r="Q66" s="17"/>
      <c r="R66" s="17"/>
      <c r="S66" s="17"/>
      <c r="T66" s="17" t="s">
        <v>12</v>
      </c>
      <c r="U66" s="17"/>
      <c r="V66" s="17" t="s">
        <v>13</v>
      </c>
      <c r="W66" s="58" t="s">
        <v>14</v>
      </c>
    </row>
    <row r="67" ht="22.5" spans="1:23">
      <c r="A67" s="16"/>
      <c r="B67" s="18"/>
      <c r="C67" s="16"/>
      <c r="D67" s="17"/>
      <c r="E67" s="18"/>
      <c r="F67" s="16"/>
      <c r="G67" s="17"/>
      <c r="H67" s="17"/>
      <c r="I67" s="17"/>
      <c r="J67" s="17"/>
      <c r="K67" s="85" t="s">
        <v>15</v>
      </c>
      <c r="L67" s="17" t="s">
        <v>16</v>
      </c>
      <c r="M67" s="17" t="s">
        <v>17</v>
      </c>
      <c r="N67" s="17" t="s">
        <v>18</v>
      </c>
      <c r="O67" s="17" t="s">
        <v>19</v>
      </c>
      <c r="P67" s="17" t="s">
        <v>20</v>
      </c>
      <c r="Q67" s="17" t="s">
        <v>21</v>
      </c>
      <c r="R67" s="17" t="s">
        <v>22</v>
      </c>
      <c r="S67" s="96" t="s">
        <v>23</v>
      </c>
      <c r="T67" s="17" t="s">
        <v>24</v>
      </c>
      <c r="U67" s="17" t="s">
        <v>25</v>
      </c>
      <c r="V67" s="17"/>
      <c r="W67" s="58"/>
    </row>
    <row r="68" ht="72" spans="1:23">
      <c r="A68" s="19">
        <v>13</v>
      </c>
      <c r="B68" s="20" t="s">
        <v>166</v>
      </c>
      <c r="C68" s="21">
        <f t="shared" ref="C68:C72" si="8">IF(A68=A67,(IF(D68=D67,C67,C67+1)),1)</f>
        <v>1</v>
      </c>
      <c r="D68" s="20" t="s">
        <v>167</v>
      </c>
      <c r="E68" s="20" t="s">
        <v>28</v>
      </c>
      <c r="F68" s="23">
        <f>COUNTIFS(D$3:D68,D68,A$3:A68,A68)</f>
        <v>1</v>
      </c>
      <c r="G68" s="20" t="s">
        <v>168</v>
      </c>
      <c r="H68" s="74" t="s">
        <v>48</v>
      </c>
      <c r="I68" s="86">
        <v>2</v>
      </c>
      <c r="J68" s="27" t="s">
        <v>112</v>
      </c>
      <c r="K68" s="87">
        <v>35</v>
      </c>
      <c r="L68" s="88" t="s">
        <v>33</v>
      </c>
      <c r="M68" s="88" t="s">
        <v>33</v>
      </c>
      <c r="N68" s="88" t="s">
        <v>33</v>
      </c>
      <c r="O68" s="88" t="s">
        <v>33</v>
      </c>
      <c r="P68" s="88" t="s">
        <v>41</v>
      </c>
      <c r="Q68" s="88" t="s">
        <v>42</v>
      </c>
      <c r="R68" s="88" t="s">
        <v>169</v>
      </c>
      <c r="S68" s="27"/>
      <c r="T68" s="66">
        <v>0.5</v>
      </c>
      <c r="U68" s="66">
        <v>0.5</v>
      </c>
      <c r="V68" s="88" t="s">
        <v>170</v>
      </c>
      <c r="W68" s="20" t="s">
        <v>171</v>
      </c>
    </row>
    <row r="69" ht="72" spans="1:23">
      <c r="A69" s="19">
        <f t="shared" ref="A69:A72" si="9">IF(B69=B68,A68,A68+1)</f>
        <v>14</v>
      </c>
      <c r="B69" s="20" t="s">
        <v>172</v>
      </c>
      <c r="C69" s="21">
        <f t="shared" si="8"/>
        <v>1</v>
      </c>
      <c r="D69" s="20" t="s">
        <v>173</v>
      </c>
      <c r="E69" s="20" t="s">
        <v>28</v>
      </c>
      <c r="F69" s="23">
        <f>COUNTIFS(D$3:D69,D69,A$3:A69,A69)</f>
        <v>1</v>
      </c>
      <c r="G69" s="20" t="s">
        <v>174</v>
      </c>
      <c r="H69" s="75" t="s">
        <v>48</v>
      </c>
      <c r="I69" s="89">
        <v>1</v>
      </c>
      <c r="J69" s="27" t="s">
        <v>112</v>
      </c>
      <c r="K69" s="87">
        <v>35</v>
      </c>
      <c r="L69" s="88" t="s">
        <v>32</v>
      </c>
      <c r="M69" s="88" t="s">
        <v>33</v>
      </c>
      <c r="N69" s="88" t="s">
        <v>33</v>
      </c>
      <c r="O69" s="88" t="s">
        <v>33</v>
      </c>
      <c r="P69" s="88" t="s">
        <v>41</v>
      </c>
      <c r="Q69" s="88" t="s">
        <v>42</v>
      </c>
      <c r="R69" s="88" t="s">
        <v>64</v>
      </c>
      <c r="S69" s="20" t="s">
        <v>175</v>
      </c>
      <c r="T69" s="66">
        <v>0.5</v>
      </c>
      <c r="U69" s="66">
        <v>0.5</v>
      </c>
      <c r="V69" s="88" t="s">
        <v>170</v>
      </c>
      <c r="W69" s="20" t="s">
        <v>171</v>
      </c>
    </row>
    <row r="70" ht="72" spans="1:23">
      <c r="A70" s="19">
        <f t="shared" si="9"/>
        <v>14</v>
      </c>
      <c r="B70" s="20" t="s">
        <v>172</v>
      </c>
      <c r="C70" s="21">
        <f t="shared" si="8"/>
        <v>1</v>
      </c>
      <c r="D70" s="20" t="s">
        <v>173</v>
      </c>
      <c r="E70" s="20" t="s">
        <v>28</v>
      </c>
      <c r="F70" s="23">
        <f>COUNTIFS(D$3:D70,D70,A$3:A70,A70)</f>
        <v>2</v>
      </c>
      <c r="G70" s="20" t="s">
        <v>176</v>
      </c>
      <c r="H70" s="75" t="s">
        <v>48</v>
      </c>
      <c r="I70" s="89">
        <v>1</v>
      </c>
      <c r="J70" s="27" t="s">
        <v>112</v>
      </c>
      <c r="K70" s="87">
        <v>35</v>
      </c>
      <c r="L70" s="88" t="s">
        <v>39</v>
      </c>
      <c r="M70" s="88" t="s">
        <v>33</v>
      </c>
      <c r="N70" s="88" t="s">
        <v>33</v>
      </c>
      <c r="O70" s="88" t="s">
        <v>33</v>
      </c>
      <c r="P70" s="88" t="s">
        <v>41</v>
      </c>
      <c r="Q70" s="88" t="s">
        <v>42</v>
      </c>
      <c r="R70" s="88" t="s">
        <v>64</v>
      </c>
      <c r="S70" s="20" t="s">
        <v>175</v>
      </c>
      <c r="T70" s="66">
        <v>0.5</v>
      </c>
      <c r="U70" s="66">
        <v>0.5</v>
      </c>
      <c r="V70" s="88" t="s">
        <v>170</v>
      </c>
      <c r="W70" s="20" t="s">
        <v>171</v>
      </c>
    </row>
    <row r="71" ht="72" spans="1:23">
      <c r="A71" s="19">
        <f t="shared" si="9"/>
        <v>15</v>
      </c>
      <c r="B71" s="20" t="s">
        <v>177</v>
      </c>
      <c r="C71" s="21">
        <f t="shared" si="8"/>
        <v>1</v>
      </c>
      <c r="D71" s="20" t="s">
        <v>178</v>
      </c>
      <c r="E71" s="20" t="s">
        <v>28</v>
      </c>
      <c r="F71" s="23">
        <f>COUNTIFS(D$3:D71,D71,A$3:A71,A71)</f>
        <v>1</v>
      </c>
      <c r="G71" s="20" t="s">
        <v>179</v>
      </c>
      <c r="H71" s="76" t="s">
        <v>48</v>
      </c>
      <c r="I71" s="90">
        <v>1</v>
      </c>
      <c r="J71" s="27" t="s">
        <v>112</v>
      </c>
      <c r="K71" s="87">
        <v>35</v>
      </c>
      <c r="L71" s="88" t="s">
        <v>32</v>
      </c>
      <c r="M71" s="88" t="s">
        <v>33</v>
      </c>
      <c r="N71" s="88" t="s">
        <v>33</v>
      </c>
      <c r="O71" s="88" t="s">
        <v>33</v>
      </c>
      <c r="P71" s="88" t="s">
        <v>41</v>
      </c>
      <c r="Q71" s="88" t="s">
        <v>42</v>
      </c>
      <c r="R71" s="88" t="s">
        <v>180</v>
      </c>
      <c r="S71" s="27"/>
      <c r="T71" s="66">
        <v>0.5</v>
      </c>
      <c r="U71" s="66">
        <v>0.5</v>
      </c>
      <c r="V71" s="88" t="s">
        <v>170</v>
      </c>
      <c r="W71" s="20" t="s">
        <v>171</v>
      </c>
    </row>
    <row r="72" ht="72" spans="1:23">
      <c r="A72" s="19">
        <f t="shared" si="9"/>
        <v>15</v>
      </c>
      <c r="B72" s="20" t="s">
        <v>177</v>
      </c>
      <c r="C72" s="21">
        <f t="shared" si="8"/>
        <v>1</v>
      </c>
      <c r="D72" s="20" t="s">
        <v>178</v>
      </c>
      <c r="E72" s="20" t="s">
        <v>28</v>
      </c>
      <c r="F72" s="23">
        <f>COUNTIFS(D$3:D72,D72,A$3:A72,A72)</f>
        <v>2</v>
      </c>
      <c r="G72" s="20" t="s">
        <v>181</v>
      </c>
      <c r="H72" s="76" t="s">
        <v>48</v>
      </c>
      <c r="I72" s="90">
        <v>1</v>
      </c>
      <c r="J72" s="27" t="s">
        <v>112</v>
      </c>
      <c r="K72" s="87">
        <v>35</v>
      </c>
      <c r="L72" s="88" t="s">
        <v>39</v>
      </c>
      <c r="M72" s="88" t="s">
        <v>33</v>
      </c>
      <c r="N72" s="88" t="s">
        <v>33</v>
      </c>
      <c r="O72" s="88" t="s">
        <v>33</v>
      </c>
      <c r="P72" s="88" t="s">
        <v>41</v>
      </c>
      <c r="Q72" s="88" t="s">
        <v>42</v>
      </c>
      <c r="R72" s="88" t="s">
        <v>180</v>
      </c>
      <c r="S72" s="27"/>
      <c r="T72" s="66">
        <v>0.5</v>
      </c>
      <c r="U72" s="66">
        <v>0.5</v>
      </c>
      <c r="V72" s="88" t="s">
        <v>170</v>
      </c>
      <c r="W72" s="20" t="s">
        <v>171</v>
      </c>
    </row>
    <row r="73" ht="22.5" spans="1:23">
      <c r="A73" s="77" t="s">
        <v>182</v>
      </c>
      <c r="B73" s="77"/>
      <c r="C73" s="77"/>
      <c r="D73" s="77"/>
      <c r="E73" s="77"/>
      <c r="F73" s="77"/>
      <c r="G73" s="77"/>
      <c r="H73" s="77"/>
      <c r="I73" s="77"/>
      <c r="J73" s="77"/>
      <c r="K73" s="77"/>
      <c r="L73" s="77"/>
      <c r="M73" s="77"/>
      <c r="N73" s="77"/>
      <c r="O73" s="77"/>
      <c r="P73" s="77"/>
      <c r="Q73" s="77"/>
      <c r="R73" s="77"/>
      <c r="S73" s="77"/>
      <c r="T73" s="77"/>
      <c r="U73" s="77"/>
      <c r="V73" s="77"/>
      <c r="W73" s="77"/>
    </row>
    <row r="74" ht="14.25" spans="1:23">
      <c r="A74" s="78" t="s">
        <v>183</v>
      </c>
      <c r="B74" s="78"/>
      <c r="C74" s="78"/>
      <c r="D74" s="78"/>
      <c r="E74" s="78"/>
      <c r="F74" s="78"/>
      <c r="G74" s="78"/>
      <c r="H74" s="78"/>
      <c r="I74" s="78"/>
      <c r="J74" s="78"/>
      <c r="K74" s="78"/>
      <c r="L74" s="78"/>
      <c r="M74" s="78"/>
      <c r="N74" s="78"/>
      <c r="O74" s="78"/>
      <c r="P74" s="78"/>
      <c r="Q74" s="78"/>
      <c r="R74" s="78"/>
      <c r="S74" s="78"/>
      <c r="T74" s="78"/>
      <c r="U74" s="78"/>
      <c r="V74" s="78"/>
      <c r="W74" s="78"/>
    </row>
    <row r="75" spans="1:23">
      <c r="A75" s="16" t="s">
        <v>1</v>
      </c>
      <c r="B75" s="17" t="s">
        <v>2</v>
      </c>
      <c r="C75" s="16" t="s">
        <v>3</v>
      </c>
      <c r="D75" s="17" t="s">
        <v>4</v>
      </c>
      <c r="E75" s="17" t="s">
        <v>5</v>
      </c>
      <c r="F75" s="16" t="s">
        <v>6</v>
      </c>
      <c r="G75" s="17" t="s">
        <v>7</v>
      </c>
      <c r="H75" s="17" t="s">
        <v>8</v>
      </c>
      <c r="I75" s="17" t="s">
        <v>9</v>
      </c>
      <c r="J75" s="17" t="s">
        <v>10</v>
      </c>
      <c r="K75" s="17" t="s">
        <v>11</v>
      </c>
      <c r="L75" s="17"/>
      <c r="M75" s="17"/>
      <c r="N75" s="17"/>
      <c r="O75" s="17"/>
      <c r="P75" s="17"/>
      <c r="Q75" s="17"/>
      <c r="R75" s="17"/>
      <c r="S75" s="17"/>
      <c r="T75" s="17" t="s">
        <v>12</v>
      </c>
      <c r="U75" s="17"/>
      <c r="V75" s="17" t="s">
        <v>13</v>
      </c>
      <c r="W75" s="61" t="s">
        <v>14</v>
      </c>
    </row>
    <row r="76" ht="24" spans="1:23">
      <c r="A76" s="16"/>
      <c r="B76" s="18"/>
      <c r="C76" s="16"/>
      <c r="D76" s="17"/>
      <c r="E76" s="32"/>
      <c r="F76" s="79"/>
      <c r="G76" s="25"/>
      <c r="H76" s="25"/>
      <c r="I76" s="25"/>
      <c r="J76" s="25"/>
      <c r="K76" s="25" t="s">
        <v>15</v>
      </c>
      <c r="L76" s="25" t="s">
        <v>16</v>
      </c>
      <c r="M76" s="25" t="s">
        <v>17</v>
      </c>
      <c r="N76" s="25" t="s">
        <v>18</v>
      </c>
      <c r="O76" s="25" t="s">
        <v>19</v>
      </c>
      <c r="P76" s="25" t="s">
        <v>20</v>
      </c>
      <c r="Q76" s="25" t="s">
        <v>21</v>
      </c>
      <c r="R76" s="25" t="s">
        <v>22</v>
      </c>
      <c r="S76" s="25" t="s">
        <v>23</v>
      </c>
      <c r="T76" s="25" t="s">
        <v>24</v>
      </c>
      <c r="U76" s="25" t="s">
        <v>25</v>
      </c>
      <c r="V76" s="25"/>
      <c r="W76" s="62"/>
    </row>
    <row r="77" ht="36" spans="1:23">
      <c r="A77" s="19">
        <v>16</v>
      </c>
      <c r="B77" s="27" t="s">
        <v>184</v>
      </c>
      <c r="C77" s="80">
        <f t="shared" ref="C77:C99" si="10">IF(A77=A76,(IF(D77=D76,C76,C76+1)),1)</f>
        <v>1</v>
      </c>
      <c r="D77" s="27" t="s">
        <v>185</v>
      </c>
      <c r="E77" s="27" t="s">
        <v>28</v>
      </c>
      <c r="F77" s="81">
        <f>COUNTIFS(D$3:D77,D77,A$3:A77,A77)</f>
        <v>1</v>
      </c>
      <c r="G77" s="82" t="s">
        <v>120</v>
      </c>
      <c r="H77" s="27" t="s">
        <v>48</v>
      </c>
      <c r="I77" s="27">
        <v>2</v>
      </c>
      <c r="J77" s="27" t="s">
        <v>112</v>
      </c>
      <c r="K77" s="27">
        <v>35</v>
      </c>
      <c r="L77" s="27" t="s">
        <v>33</v>
      </c>
      <c r="M77" s="27" t="s">
        <v>33</v>
      </c>
      <c r="N77" s="27" t="s">
        <v>33</v>
      </c>
      <c r="O77" s="27" t="s">
        <v>33</v>
      </c>
      <c r="P77" s="27" t="s">
        <v>41</v>
      </c>
      <c r="Q77" s="27" t="s">
        <v>42</v>
      </c>
      <c r="R77" s="27" t="s">
        <v>64</v>
      </c>
      <c r="S77" s="27"/>
      <c r="T77" s="97">
        <v>0.5</v>
      </c>
      <c r="U77" s="97">
        <v>0.5</v>
      </c>
      <c r="V77" s="27"/>
      <c r="W77" s="82" t="s">
        <v>186</v>
      </c>
    </row>
    <row r="78" ht="36" spans="1:23">
      <c r="A78" s="19">
        <f t="shared" ref="A78:A99" si="11">IF(B78=B77,A77,A77+1)</f>
        <v>16</v>
      </c>
      <c r="B78" s="27" t="s">
        <v>184</v>
      </c>
      <c r="C78" s="80">
        <f t="shared" si="10"/>
        <v>1</v>
      </c>
      <c r="D78" s="27" t="s">
        <v>185</v>
      </c>
      <c r="E78" s="27" t="s">
        <v>28</v>
      </c>
      <c r="F78" s="81">
        <f>COUNTIFS(D$3:D78,D78,A$3:A78,A78)</f>
        <v>2</v>
      </c>
      <c r="G78" s="82" t="s">
        <v>123</v>
      </c>
      <c r="H78" s="27" t="s">
        <v>48</v>
      </c>
      <c r="I78" s="27">
        <v>2</v>
      </c>
      <c r="J78" s="27" t="s">
        <v>112</v>
      </c>
      <c r="K78" s="27">
        <v>35</v>
      </c>
      <c r="L78" s="27" t="s">
        <v>33</v>
      </c>
      <c r="M78" s="27" t="s">
        <v>33</v>
      </c>
      <c r="N78" s="27" t="s">
        <v>33</v>
      </c>
      <c r="O78" s="27" t="s">
        <v>33</v>
      </c>
      <c r="P78" s="27" t="s">
        <v>41</v>
      </c>
      <c r="Q78" s="27" t="s">
        <v>42</v>
      </c>
      <c r="R78" s="27" t="s">
        <v>187</v>
      </c>
      <c r="S78" s="27"/>
      <c r="T78" s="97">
        <v>0.5</v>
      </c>
      <c r="U78" s="97">
        <v>0.5</v>
      </c>
      <c r="V78" s="27"/>
      <c r="W78" s="82" t="s">
        <v>186</v>
      </c>
    </row>
    <row r="79" ht="36" spans="1:23">
      <c r="A79" s="19">
        <f t="shared" si="11"/>
        <v>16</v>
      </c>
      <c r="B79" s="27" t="s">
        <v>184</v>
      </c>
      <c r="C79" s="80">
        <f t="shared" si="10"/>
        <v>1</v>
      </c>
      <c r="D79" s="27" t="s">
        <v>185</v>
      </c>
      <c r="E79" s="27" t="s">
        <v>28</v>
      </c>
      <c r="F79" s="81">
        <f>COUNTIFS(D$3:D79,D79,A$3:A79,A79)</f>
        <v>3</v>
      </c>
      <c r="G79" s="82" t="s">
        <v>124</v>
      </c>
      <c r="H79" s="27" t="s">
        <v>48</v>
      </c>
      <c r="I79" s="27">
        <v>1</v>
      </c>
      <c r="J79" s="27" t="s">
        <v>112</v>
      </c>
      <c r="K79" s="27">
        <v>35</v>
      </c>
      <c r="L79" s="27" t="s">
        <v>33</v>
      </c>
      <c r="M79" s="27" t="s">
        <v>33</v>
      </c>
      <c r="N79" s="27" t="s">
        <v>33</v>
      </c>
      <c r="O79" s="27" t="s">
        <v>33</v>
      </c>
      <c r="P79" s="27" t="s">
        <v>41</v>
      </c>
      <c r="Q79" s="27" t="s">
        <v>42</v>
      </c>
      <c r="R79" s="27" t="s">
        <v>188</v>
      </c>
      <c r="S79" s="98"/>
      <c r="T79" s="97">
        <v>0.5</v>
      </c>
      <c r="U79" s="97">
        <v>0.5</v>
      </c>
      <c r="V79" s="27"/>
      <c r="W79" s="82" t="s">
        <v>186</v>
      </c>
    </row>
    <row r="80" ht="48" spans="1:23">
      <c r="A80" s="19">
        <f t="shared" si="11"/>
        <v>17</v>
      </c>
      <c r="B80" s="82" t="s">
        <v>189</v>
      </c>
      <c r="C80" s="80">
        <f t="shared" si="10"/>
        <v>1</v>
      </c>
      <c r="D80" s="82" t="s">
        <v>190</v>
      </c>
      <c r="E80" s="27" t="s">
        <v>28</v>
      </c>
      <c r="F80" s="81">
        <f>COUNTIFS(D$3:D80,D80,A$3:A80,A80)</f>
        <v>1</v>
      </c>
      <c r="G80" s="82" t="s">
        <v>191</v>
      </c>
      <c r="H80" s="82" t="s">
        <v>48</v>
      </c>
      <c r="I80" s="91">
        <v>3</v>
      </c>
      <c r="J80" s="27" t="s">
        <v>112</v>
      </c>
      <c r="K80" s="91">
        <v>35</v>
      </c>
      <c r="L80" s="27" t="s">
        <v>32</v>
      </c>
      <c r="M80" s="27" t="s">
        <v>33</v>
      </c>
      <c r="N80" s="29" t="s">
        <v>33</v>
      </c>
      <c r="O80" s="29" t="s">
        <v>33</v>
      </c>
      <c r="P80" s="29" t="s">
        <v>41</v>
      </c>
      <c r="Q80" s="29" t="s">
        <v>42</v>
      </c>
      <c r="R80" s="82" t="s">
        <v>64</v>
      </c>
      <c r="S80" s="27" t="s">
        <v>175</v>
      </c>
      <c r="T80" s="99">
        <v>0.5</v>
      </c>
      <c r="U80" s="99">
        <v>0.5</v>
      </c>
      <c r="V80" s="27" t="s">
        <v>192</v>
      </c>
      <c r="W80" s="82" t="s">
        <v>193</v>
      </c>
    </row>
    <row r="81" ht="48" spans="1:23">
      <c r="A81" s="19">
        <f t="shared" si="11"/>
        <v>17</v>
      </c>
      <c r="B81" s="82" t="s">
        <v>189</v>
      </c>
      <c r="C81" s="80">
        <f t="shared" si="10"/>
        <v>1</v>
      </c>
      <c r="D81" s="82" t="s">
        <v>190</v>
      </c>
      <c r="E81" s="27" t="s">
        <v>28</v>
      </c>
      <c r="F81" s="81">
        <f>COUNTIFS(D$3:D81,D81,A$3:A81,A81)</f>
        <v>2</v>
      </c>
      <c r="G81" s="82" t="s">
        <v>194</v>
      </c>
      <c r="H81" s="82" t="s">
        <v>48</v>
      </c>
      <c r="I81" s="91">
        <v>3</v>
      </c>
      <c r="J81" s="27" t="s">
        <v>112</v>
      </c>
      <c r="K81" s="91">
        <v>35</v>
      </c>
      <c r="L81" s="27" t="s">
        <v>39</v>
      </c>
      <c r="M81" s="27" t="s">
        <v>33</v>
      </c>
      <c r="N81" s="29" t="s">
        <v>33</v>
      </c>
      <c r="O81" s="29" t="s">
        <v>33</v>
      </c>
      <c r="P81" s="29" t="s">
        <v>41</v>
      </c>
      <c r="Q81" s="29" t="s">
        <v>42</v>
      </c>
      <c r="R81" s="82" t="s">
        <v>64</v>
      </c>
      <c r="S81" s="27" t="s">
        <v>175</v>
      </c>
      <c r="T81" s="99">
        <v>0.5</v>
      </c>
      <c r="U81" s="99">
        <v>0.5</v>
      </c>
      <c r="V81" s="27" t="s">
        <v>192</v>
      </c>
      <c r="W81" s="82" t="s">
        <v>193</v>
      </c>
    </row>
    <row r="82" ht="48" spans="1:23">
      <c r="A82" s="19">
        <f t="shared" si="11"/>
        <v>17</v>
      </c>
      <c r="B82" s="82" t="s">
        <v>189</v>
      </c>
      <c r="C82" s="80">
        <f t="shared" si="10"/>
        <v>1</v>
      </c>
      <c r="D82" s="82" t="s">
        <v>190</v>
      </c>
      <c r="E82" s="27" t="s">
        <v>28</v>
      </c>
      <c r="F82" s="81">
        <f>COUNTIFS(D$3:D82,D82,A$3:A82,A82)</f>
        <v>3</v>
      </c>
      <c r="G82" s="82" t="s">
        <v>195</v>
      </c>
      <c r="H82" s="82" t="s">
        <v>48</v>
      </c>
      <c r="I82" s="91">
        <v>4</v>
      </c>
      <c r="J82" s="27" t="s">
        <v>112</v>
      </c>
      <c r="K82" s="91">
        <v>35</v>
      </c>
      <c r="L82" s="27" t="s">
        <v>33</v>
      </c>
      <c r="M82" s="27" t="s">
        <v>33</v>
      </c>
      <c r="N82" s="29" t="s">
        <v>33</v>
      </c>
      <c r="O82" s="29" t="s">
        <v>33</v>
      </c>
      <c r="P82" s="29" t="s">
        <v>41</v>
      </c>
      <c r="Q82" s="29" t="s">
        <v>42</v>
      </c>
      <c r="R82" s="82" t="s">
        <v>196</v>
      </c>
      <c r="S82" s="27"/>
      <c r="T82" s="99">
        <v>0.5</v>
      </c>
      <c r="U82" s="99">
        <v>0.5</v>
      </c>
      <c r="V82" s="27" t="s">
        <v>192</v>
      </c>
      <c r="W82" s="82" t="s">
        <v>193</v>
      </c>
    </row>
    <row r="83" ht="48" spans="1:23">
      <c r="A83" s="19">
        <f t="shared" si="11"/>
        <v>17</v>
      </c>
      <c r="B83" s="82" t="s">
        <v>189</v>
      </c>
      <c r="C83" s="80">
        <f t="shared" si="10"/>
        <v>1</v>
      </c>
      <c r="D83" s="82" t="s">
        <v>190</v>
      </c>
      <c r="E83" s="27" t="s">
        <v>28</v>
      </c>
      <c r="F83" s="81">
        <f>COUNTIFS(D$3:D83,D83,A$3:A83,A83)</f>
        <v>4</v>
      </c>
      <c r="G83" s="82" t="s">
        <v>197</v>
      </c>
      <c r="H83" s="82" t="s">
        <v>48</v>
      </c>
      <c r="I83" s="91">
        <v>1</v>
      </c>
      <c r="J83" s="27" t="s">
        <v>112</v>
      </c>
      <c r="K83" s="91">
        <v>35</v>
      </c>
      <c r="L83" s="27" t="s">
        <v>32</v>
      </c>
      <c r="M83" s="27" t="s">
        <v>33</v>
      </c>
      <c r="N83" s="29" t="s">
        <v>33</v>
      </c>
      <c r="O83" s="29" t="s">
        <v>33</v>
      </c>
      <c r="P83" s="29" t="s">
        <v>41</v>
      </c>
      <c r="Q83" s="29" t="s">
        <v>42</v>
      </c>
      <c r="R83" s="82" t="s">
        <v>150</v>
      </c>
      <c r="S83" s="27"/>
      <c r="T83" s="99">
        <v>0.5</v>
      </c>
      <c r="U83" s="99">
        <v>0.5</v>
      </c>
      <c r="V83" s="27" t="s">
        <v>192</v>
      </c>
      <c r="W83" s="82" t="s">
        <v>193</v>
      </c>
    </row>
    <row r="84" ht="48" spans="1:23">
      <c r="A84" s="19">
        <f t="shared" si="11"/>
        <v>17</v>
      </c>
      <c r="B84" s="82" t="s">
        <v>189</v>
      </c>
      <c r="C84" s="80">
        <f t="shared" si="10"/>
        <v>1</v>
      </c>
      <c r="D84" s="82" t="s">
        <v>190</v>
      </c>
      <c r="E84" s="27" t="s">
        <v>28</v>
      </c>
      <c r="F84" s="81">
        <f>COUNTIFS(D$3:D84,D84,A$3:A84,A84)</f>
        <v>5</v>
      </c>
      <c r="G84" s="82" t="s">
        <v>198</v>
      </c>
      <c r="H84" s="82" t="s">
        <v>48</v>
      </c>
      <c r="I84" s="91">
        <v>1</v>
      </c>
      <c r="J84" s="27" t="s">
        <v>112</v>
      </c>
      <c r="K84" s="91">
        <v>35</v>
      </c>
      <c r="L84" s="27" t="s">
        <v>39</v>
      </c>
      <c r="M84" s="27" t="s">
        <v>33</v>
      </c>
      <c r="N84" s="29" t="s">
        <v>33</v>
      </c>
      <c r="O84" s="29" t="s">
        <v>33</v>
      </c>
      <c r="P84" s="29" t="s">
        <v>41</v>
      </c>
      <c r="Q84" s="29" t="s">
        <v>42</v>
      </c>
      <c r="R84" s="82" t="s">
        <v>150</v>
      </c>
      <c r="S84" s="27"/>
      <c r="T84" s="99">
        <v>0.5</v>
      </c>
      <c r="U84" s="99">
        <v>0.5</v>
      </c>
      <c r="V84" s="27" t="s">
        <v>192</v>
      </c>
      <c r="W84" s="82" t="s">
        <v>193</v>
      </c>
    </row>
    <row r="85" ht="48" spans="1:23">
      <c r="A85" s="19">
        <f t="shared" si="11"/>
        <v>17</v>
      </c>
      <c r="B85" s="82" t="s">
        <v>189</v>
      </c>
      <c r="C85" s="80">
        <f t="shared" si="10"/>
        <v>1</v>
      </c>
      <c r="D85" s="82" t="s">
        <v>190</v>
      </c>
      <c r="E85" s="27" t="s">
        <v>28</v>
      </c>
      <c r="F85" s="81">
        <f>COUNTIFS(D$3:D85,D85,A$3:A85,A85)</f>
        <v>6</v>
      </c>
      <c r="G85" s="82" t="s">
        <v>199</v>
      </c>
      <c r="H85" s="82" t="s">
        <v>48</v>
      </c>
      <c r="I85" s="91">
        <v>1</v>
      </c>
      <c r="J85" s="27" t="s">
        <v>112</v>
      </c>
      <c r="K85" s="91">
        <v>35</v>
      </c>
      <c r="L85" s="27" t="s">
        <v>32</v>
      </c>
      <c r="M85" s="27" t="s">
        <v>33</v>
      </c>
      <c r="N85" s="29" t="s">
        <v>33</v>
      </c>
      <c r="O85" s="29" t="s">
        <v>33</v>
      </c>
      <c r="P85" s="29" t="s">
        <v>41</v>
      </c>
      <c r="Q85" s="29" t="s">
        <v>42</v>
      </c>
      <c r="R85" s="82" t="s">
        <v>200</v>
      </c>
      <c r="S85" s="27"/>
      <c r="T85" s="99">
        <v>0.5</v>
      </c>
      <c r="U85" s="99">
        <v>0.5</v>
      </c>
      <c r="V85" s="27" t="s">
        <v>192</v>
      </c>
      <c r="W85" s="82" t="s">
        <v>193</v>
      </c>
    </row>
    <row r="86" ht="48" spans="1:23">
      <c r="A86" s="19">
        <f t="shared" si="11"/>
        <v>17</v>
      </c>
      <c r="B86" s="82" t="s">
        <v>189</v>
      </c>
      <c r="C86" s="80">
        <f t="shared" si="10"/>
        <v>1</v>
      </c>
      <c r="D86" s="82" t="s">
        <v>190</v>
      </c>
      <c r="E86" s="27" t="s">
        <v>28</v>
      </c>
      <c r="F86" s="81">
        <f>COUNTIFS(D$3:D86,D86,A$3:A86,A86)</f>
        <v>7</v>
      </c>
      <c r="G86" s="82" t="s">
        <v>201</v>
      </c>
      <c r="H86" s="82" t="s">
        <v>48</v>
      </c>
      <c r="I86" s="91">
        <v>1</v>
      </c>
      <c r="J86" s="27" t="s">
        <v>112</v>
      </c>
      <c r="K86" s="91">
        <v>35</v>
      </c>
      <c r="L86" s="27" t="s">
        <v>39</v>
      </c>
      <c r="M86" s="27" t="s">
        <v>33</v>
      </c>
      <c r="N86" s="29" t="s">
        <v>33</v>
      </c>
      <c r="O86" s="29" t="s">
        <v>33</v>
      </c>
      <c r="P86" s="29" t="s">
        <v>41</v>
      </c>
      <c r="Q86" s="29" t="s">
        <v>42</v>
      </c>
      <c r="R86" s="82" t="s">
        <v>200</v>
      </c>
      <c r="S86" s="27"/>
      <c r="T86" s="99">
        <v>0.5</v>
      </c>
      <c r="U86" s="99">
        <v>0.5</v>
      </c>
      <c r="V86" s="27" t="s">
        <v>192</v>
      </c>
      <c r="W86" s="82" t="s">
        <v>193</v>
      </c>
    </row>
    <row r="87" ht="36" spans="1:23">
      <c r="A87" s="19">
        <f t="shared" si="11"/>
        <v>18</v>
      </c>
      <c r="B87" s="29" t="s">
        <v>202</v>
      </c>
      <c r="C87" s="80">
        <f t="shared" si="10"/>
        <v>1</v>
      </c>
      <c r="D87" s="29" t="s">
        <v>203</v>
      </c>
      <c r="E87" s="27" t="s">
        <v>28</v>
      </c>
      <c r="F87" s="81">
        <f>COUNTIFS(D$3:D87,D87,A$3:A87,A87)</f>
        <v>1</v>
      </c>
      <c r="G87" s="82" t="s">
        <v>204</v>
      </c>
      <c r="H87" s="29" t="s">
        <v>30</v>
      </c>
      <c r="I87" s="92">
        <v>1</v>
      </c>
      <c r="J87" s="27" t="s">
        <v>112</v>
      </c>
      <c r="K87" s="92">
        <v>35</v>
      </c>
      <c r="L87" s="29" t="s">
        <v>33</v>
      </c>
      <c r="M87" s="29" t="s">
        <v>33</v>
      </c>
      <c r="N87" s="29" t="s">
        <v>33</v>
      </c>
      <c r="O87" s="29" t="s">
        <v>33</v>
      </c>
      <c r="P87" s="29" t="s">
        <v>41</v>
      </c>
      <c r="Q87" s="29" t="s">
        <v>42</v>
      </c>
      <c r="R87" s="29" t="s">
        <v>33</v>
      </c>
      <c r="S87" s="27" t="s">
        <v>175</v>
      </c>
      <c r="T87" s="97">
        <v>0.5</v>
      </c>
      <c r="U87" s="97">
        <v>0.5</v>
      </c>
      <c r="V87" s="60"/>
      <c r="W87" s="82" t="s">
        <v>205</v>
      </c>
    </row>
    <row r="88" ht="36" spans="1:23">
      <c r="A88" s="19">
        <f t="shared" si="11"/>
        <v>18</v>
      </c>
      <c r="B88" s="29" t="s">
        <v>202</v>
      </c>
      <c r="C88" s="80">
        <f t="shared" si="10"/>
        <v>1</v>
      </c>
      <c r="D88" s="29" t="s">
        <v>203</v>
      </c>
      <c r="E88" s="27" t="s">
        <v>28</v>
      </c>
      <c r="F88" s="81">
        <f>COUNTIFS(D$3:D88,D88,A$3:A88,A88)</f>
        <v>2</v>
      </c>
      <c r="G88" s="82" t="s">
        <v>206</v>
      </c>
      <c r="H88" s="29" t="s">
        <v>30</v>
      </c>
      <c r="I88" s="92">
        <v>1</v>
      </c>
      <c r="J88" s="82" t="s">
        <v>125</v>
      </c>
      <c r="K88" s="92">
        <v>35</v>
      </c>
      <c r="L88" s="29" t="s">
        <v>33</v>
      </c>
      <c r="M88" s="29" t="s">
        <v>33</v>
      </c>
      <c r="N88" s="29" t="s">
        <v>33</v>
      </c>
      <c r="O88" s="29" t="s">
        <v>33</v>
      </c>
      <c r="P88" s="29" t="s">
        <v>41</v>
      </c>
      <c r="Q88" s="29" t="s">
        <v>42</v>
      </c>
      <c r="R88" s="29" t="s">
        <v>33</v>
      </c>
      <c r="S88" s="92"/>
      <c r="T88" s="97">
        <v>0.5</v>
      </c>
      <c r="U88" s="97">
        <v>0.5</v>
      </c>
      <c r="V88" s="82"/>
      <c r="W88" s="82" t="s">
        <v>205</v>
      </c>
    </row>
    <row r="89" ht="36" spans="1:23">
      <c r="A89" s="19">
        <f t="shared" si="11"/>
        <v>19</v>
      </c>
      <c r="B89" s="29" t="s">
        <v>207</v>
      </c>
      <c r="C89" s="80">
        <f t="shared" si="10"/>
        <v>1</v>
      </c>
      <c r="D89" s="29" t="s">
        <v>208</v>
      </c>
      <c r="E89" s="27" t="s">
        <v>28</v>
      </c>
      <c r="F89" s="81">
        <f>COUNTIFS(D$3:D89,D89,A$3:A89,A89)</f>
        <v>1</v>
      </c>
      <c r="G89" s="82" t="s">
        <v>209</v>
      </c>
      <c r="H89" s="29" t="s">
        <v>48</v>
      </c>
      <c r="I89" s="92">
        <v>1</v>
      </c>
      <c r="J89" s="27" t="s">
        <v>112</v>
      </c>
      <c r="K89" s="92">
        <v>35</v>
      </c>
      <c r="L89" s="29" t="s">
        <v>33</v>
      </c>
      <c r="M89" s="27" t="s">
        <v>33</v>
      </c>
      <c r="N89" s="29" t="s">
        <v>33</v>
      </c>
      <c r="O89" s="29" t="s">
        <v>33</v>
      </c>
      <c r="P89" s="29" t="s">
        <v>41</v>
      </c>
      <c r="Q89" s="29" t="s">
        <v>42</v>
      </c>
      <c r="R89" s="29" t="s">
        <v>150</v>
      </c>
      <c r="S89" s="92"/>
      <c r="T89" s="97">
        <v>0.5</v>
      </c>
      <c r="U89" s="97">
        <v>0.5</v>
      </c>
      <c r="V89" s="60"/>
      <c r="W89" s="82" t="s">
        <v>210</v>
      </c>
    </row>
    <row r="90" ht="48" spans="1:23">
      <c r="A90" s="19">
        <f t="shared" si="11"/>
        <v>20</v>
      </c>
      <c r="B90" s="29" t="s">
        <v>211</v>
      </c>
      <c r="C90" s="80">
        <f t="shared" si="10"/>
        <v>1</v>
      </c>
      <c r="D90" s="29" t="s">
        <v>212</v>
      </c>
      <c r="E90" s="27" t="s">
        <v>28</v>
      </c>
      <c r="F90" s="81">
        <f>COUNTIFS(D$3:D90,D90,A$3:A90,A90)</f>
        <v>1</v>
      </c>
      <c r="G90" s="82" t="s">
        <v>213</v>
      </c>
      <c r="H90" s="29" t="s">
        <v>48</v>
      </c>
      <c r="I90" s="92">
        <v>1</v>
      </c>
      <c r="J90" s="27" t="s">
        <v>112</v>
      </c>
      <c r="K90" s="92">
        <v>35</v>
      </c>
      <c r="L90" s="29" t="s">
        <v>32</v>
      </c>
      <c r="M90" s="29" t="s">
        <v>33</v>
      </c>
      <c r="N90" s="29" t="s">
        <v>33</v>
      </c>
      <c r="O90" s="29" t="s">
        <v>33</v>
      </c>
      <c r="P90" s="29" t="s">
        <v>41</v>
      </c>
      <c r="Q90" s="29" t="s">
        <v>42</v>
      </c>
      <c r="R90" s="29" t="s">
        <v>214</v>
      </c>
      <c r="S90" s="92"/>
      <c r="T90" s="97">
        <v>0.5</v>
      </c>
      <c r="U90" s="97">
        <v>0.5</v>
      </c>
      <c r="V90" s="60"/>
      <c r="W90" s="82" t="s">
        <v>215</v>
      </c>
    </row>
    <row r="91" ht="48" spans="1:23">
      <c r="A91" s="19">
        <f t="shared" si="11"/>
        <v>20</v>
      </c>
      <c r="B91" s="29" t="s">
        <v>211</v>
      </c>
      <c r="C91" s="80">
        <f t="shared" si="10"/>
        <v>1</v>
      </c>
      <c r="D91" s="29" t="s">
        <v>212</v>
      </c>
      <c r="E91" s="27" t="s">
        <v>28</v>
      </c>
      <c r="F91" s="81">
        <f>COUNTIFS(D$3:D91,D91,A$3:A91,A91)</f>
        <v>2</v>
      </c>
      <c r="G91" s="82" t="s">
        <v>216</v>
      </c>
      <c r="H91" s="29" t="s">
        <v>48</v>
      </c>
      <c r="I91" s="92">
        <v>1</v>
      </c>
      <c r="J91" s="27" t="s">
        <v>112</v>
      </c>
      <c r="K91" s="92">
        <v>35</v>
      </c>
      <c r="L91" s="29" t="s">
        <v>39</v>
      </c>
      <c r="M91" s="29" t="s">
        <v>33</v>
      </c>
      <c r="N91" s="29" t="s">
        <v>33</v>
      </c>
      <c r="O91" s="29" t="s">
        <v>33</v>
      </c>
      <c r="P91" s="29" t="s">
        <v>41</v>
      </c>
      <c r="Q91" s="29" t="s">
        <v>42</v>
      </c>
      <c r="R91" s="29" t="s">
        <v>214</v>
      </c>
      <c r="S91" s="92"/>
      <c r="T91" s="97">
        <v>0.5</v>
      </c>
      <c r="U91" s="97">
        <v>0.5</v>
      </c>
      <c r="V91" s="60"/>
      <c r="W91" s="82" t="s">
        <v>215</v>
      </c>
    </row>
    <row r="92" ht="36" spans="1:23">
      <c r="A92" s="19">
        <f t="shared" si="11"/>
        <v>21</v>
      </c>
      <c r="B92" s="29" t="s">
        <v>217</v>
      </c>
      <c r="C92" s="80">
        <f t="shared" si="10"/>
        <v>1</v>
      </c>
      <c r="D92" s="29" t="s">
        <v>218</v>
      </c>
      <c r="E92" s="27" t="s">
        <v>28</v>
      </c>
      <c r="F92" s="81">
        <f>COUNTIFS(D$3:D92,D92,A$3:A92,A92)</f>
        <v>1</v>
      </c>
      <c r="G92" s="82" t="s">
        <v>219</v>
      </c>
      <c r="H92" s="82" t="s">
        <v>48</v>
      </c>
      <c r="I92" s="91">
        <v>1</v>
      </c>
      <c r="J92" s="27" t="s">
        <v>112</v>
      </c>
      <c r="K92" s="91">
        <v>35</v>
      </c>
      <c r="L92" s="27" t="s">
        <v>33</v>
      </c>
      <c r="M92" s="27" t="s">
        <v>33</v>
      </c>
      <c r="N92" s="27" t="s">
        <v>33</v>
      </c>
      <c r="O92" s="29" t="s">
        <v>33</v>
      </c>
      <c r="P92" s="29" t="s">
        <v>41</v>
      </c>
      <c r="Q92" s="82" t="s">
        <v>42</v>
      </c>
      <c r="R92" s="29" t="s">
        <v>64</v>
      </c>
      <c r="S92" s="92"/>
      <c r="T92" s="97">
        <v>0.5</v>
      </c>
      <c r="U92" s="97">
        <v>0.5</v>
      </c>
      <c r="V92" s="64"/>
      <c r="W92" s="82" t="s">
        <v>220</v>
      </c>
    </row>
    <row r="93" ht="36" spans="1:23">
      <c r="A93" s="19">
        <f t="shared" si="11"/>
        <v>21</v>
      </c>
      <c r="B93" s="29" t="s">
        <v>217</v>
      </c>
      <c r="C93" s="80">
        <f t="shared" si="10"/>
        <v>1</v>
      </c>
      <c r="D93" s="29" t="s">
        <v>218</v>
      </c>
      <c r="E93" s="27" t="s">
        <v>28</v>
      </c>
      <c r="F93" s="81">
        <f>COUNTIFS(D$3:D93,D93,A$3:A93,A93)</f>
        <v>2</v>
      </c>
      <c r="G93" s="82" t="s">
        <v>221</v>
      </c>
      <c r="H93" s="82" t="s">
        <v>48</v>
      </c>
      <c r="I93" s="91">
        <v>1</v>
      </c>
      <c r="J93" s="27" t="s">
        <v>112</v>
      </c>
      <c r="K93" s="91">
        <v>35</v>
      </c>
      <c r="L93" s="27" t="s">
        <v>33</v>
      </c>
      <c r="M93" s="27" t="s">
        <v>33</v>
      </c>
      <c r="N93" s="27" t="s">
        <v>33</v>
      </c>
      <c r="O93" s="29" t="s">
        <v>33</v>
      </c>
      <c r="P93" s="29" t="s">
        <v>41</v>
      </c>
      <c r="Q93" s="82" t="s">
        <v>42</v>
      </c>
      <c r="R93" s="29" t="s">
        <v>161</v>
      </c>
      <c r="S93" s="92"/>
      <c r="T93" s="97">
        <v>0.5</v>
      </c>
      <c r="U93" s="97">
        <v>0.5</v>
      </c>
      <c r="V93" s="64"/>
      <c r="W93" s="82" t="s">
        <v>220</v>
      </c>
    </row>
    <row r="94" ht="36" spans="1:23">
      <c r="A94" s="19">
        <f t="shared" si="11"/>
        <v>22</v>
      </c>
      <c r="B94" s="29" t="s">
        <v>222</v>
      </c>
      <c r="C94" s="80">
        <f t="shared" si="10"/>
        <v>1</v>
      </c>
      <c r="D94" s="29" t="s">
        <v>223</v>
      </c>
      <c r="E94" s="27" t="s">
        <v>28</v>
      </c>
      <c r="F94" s="81">
        <f>COUNTIFS(D$3:D94,D94,A$3:A94,A94)</f>
        <v>1</v>
      </c>
      <c r="G94" s="82" t="s">
        <v>120</v>
      </c>
      <c r="H94" s="82" t="s">
        <v>48</v>
      </c>
      <c r="I94" s="92">
        <v>1</v>
      </c>
      <c r="J94" s="27" t="s">
        <v>112</v>
      </c>
      <c r="K94" s="92">
        <v>35</v>
      </c>
      <c r="L94" s="29" t="s">
        <v>32</v>
      </c>
      <c r="M94" s="29" t="s">
        <v>33</v>
      </c>
      <c r="N94" s="29" t="s">
        <v>33</v>
      </c>
      <c r="O94" s="29" t="s">
        <v>33</v>
      </c>
      <c r="P94" s="29" t="s">
        <v>41</v>
      </c>
      <c r="Q94" s="29" t="s">
        <v>42</v>
      </c>
      <c r="R94" s="29" t="s">
        <v>33</v>
      </c>
      <c r="S94" s="92"/>
      <c r="T94" s="97">
        <v>0.5</v>
      </c>
      <c r="U94" s="97">
        <v>0.5</v>
      </c>
      <c r="V94" s="60"/>
      <c r="W94" s="82" t="s">
        <v>224</v>
      </c>
    </row>
    <row r="95" ht="36" spans="1:23">
      <c r="A95" s="19">
        <f t="shared" si="11"/>
        <v>22</v>
      </c>
      <c r="B95" s="29" t="s">
        <v>222</v>
      </c>
      <c r="C95" s="80">
        <f t="shared" si="10"/>
        <v>1</v>
      </c>
      <c r="D95" s="29" t="s">
        <v>223</v>
      </c>
      <c r="E95" s="27" t="s">
        <v>28</v>
      </c>
      <c r="F95" s="81">
        <f>COUNTIFS(D$3:D95,D95,A$3:A95,A95)</f>
        <v>2</v>
      </c>
      <c r="G95" s="82" t="s">
        <v>225</v>
      </c>
      <c r="H95" s="82" t="s">
        <v>48</v>
      </c>
      <c r="I95" s="92">
        <v>1</v>
      </c>
      <c r="J95" s="27" t="s">
        <v>112</v>
      </c>
      <c r="K95" s="92">
        <v>35</v>
      </c>
      <c r="L95" s="29" t="s">
        <v>39</v>
      </c>
      <c r="M95" s="29" t="s">
        <v>33</v>
      </c>
      <c r="N95" s="29" t="s">
        <v>33</v>
      </c>
      <c r="O95" s="29" t="s">
        <v>33</v>
      </c>
      <c r="P95" s="29" t="s">
        <v>41</v>
      </c>
      <c r="Q95" s="29" t="s">
        <v>42</v>
      </c>
      <c r="R95" s="29" t="s">
        <v>33</v>
      </c>
      <c r="S95" s="92"/>
      <c r="T95" s="97">
        <v>0.5</v>
      </c>
      <c r="U95" s="97">
        <v>0.5</v>
      </c>
      <c r="V95" s="60"/>
      <c r="W95" s="100" t="s">
        <v>226</v>
      </c>
    </row>
    <row r="96" ht="36" spans="1:23">
      <c r="A96" s="19">
        <f t="shared" si="11"/>
        <v>23</v>
      </c>
      <c r="B96" s="29" t="s">
        <v>227</v>
      </c>
      <c r="C96" s="80">
        <f t="shared" si="10"/>
        <v>1</v>
      </c>
      <c r="D96" s="29" t="s">
        <v>228</v>
      </c>
      <c r="E96" s="27" t="s">
        <v>28</v>
      </c>
      <c r="F96" s="81">
        <f>COUNTIFS(D$3:D96,D96,A$3:A96,A96)</f>
        <v>1</v>
      </c>
      <c r="G96" s="82" t="s">
        <v>229</v>
      </c>
      <c r="H96" s="29" t="s">
        <v>48</v>
      </c>
      <c r="I96" s="92">
        <v>1</v>
      </c>
      <c r="J96" s="27" t="s">
        <v>112</v>
      </c>
      <c r="K96" s="92">
        <v>35</v>
      </c>
      <c r="L96" s="29" t="s">
        <v>32</v>
      </c>
      <c r="M96" s="29" t="s">
        <v>33</v>
      </c>
      <c r="N96" s="29" t="s">
        <v>33</v>
      </c>
      <c r="O96" s="29" t="s">
        <v>33</v>
      </c>
      <c r="P96" s="29" t="s">
        <v>41</v>
      </c>
      <c r="Q96" s="29" t="s">
        <v>42</v>
      </c>
      <c r="R96" s="29" t="s">
        <v>64</v>
      </c>
      <c r="S96" s="27" t="s">
        <v>175</v>
      </c>
      <c r="T96" s="97">
        <v>0.5</v>
      </c>
      <c r="U96" s="97">
        <v>0.5</v>
      </c>
      <c r="V96" s="64"/>
      <c r="W96" s="82" t="s">
        <v>230</v>
      </c>
    </row>
    <row r="97" ht="36" spans="1:23">
      <c r="A97" s="19">
        <f t="shared" si="11"/>
        <v>23</v>
      </c>
      <c r="B97" s="29" t="s">
        <v>227</v>
      </c>
      <c r="C97" s="80">
        <f t="shared" si="10"/>
        <v>1</v>
      </c>
      <c r="D97" s="29" t="s">
        <v>228</v>
      </c>
      <c r="E97" s="27" t="s">
        <v>28</v>
      </c>
      <c r="F97" s="81">
        <f>COUNTIFS(D$3:D97,D97,A$3:A97,A97)</f>
        <v>2</v>
      </c>
      <c r="G97" s="82" t="s">
        <v>231</v>
      </c>
      <c r="H97" s="29" t="s">
        <v>48</v>
      </c>
      <c r="I97" s="92">
        <v>1</v>
      </c>
      <c r="J97" s="27" t="s">
        <v>112</v>
      </c>
      <c r="K97" s="92">
        <v>35</v>
      </c>
      <c r="L97" s="27" t="s">
        <v>39</v>
      </c>
      <c r="M97" s="29" t="s">
        <v>33</v>
      </c>
      <c r="N97" s="29" t="s">
        <v>33</v>
      </c>
      <c r="O97" s="29" t="s">
        <v>33</v>
      </c>
      <c r="P97" s="29" t="s">
        <v>41</v>
      </c>
      <c r="Q97" s="29" t="s">
        <v>42</v>
      </c>
      <c r="R97" s="29" t="s">
        <v>64</v>
      </c>
      <c r="S97" s="27" t="s">
        <v>175</v>
      </c>
      <c r="T97" s="97">
        <v>0.5</v>
      </c>
      <c r="U97" s="97">
        <v>0.5</v>
      </c>
      <c r="V97" s="64"/>
      <c r="W97" s="82" t="s">
        <v>230</v>
      </c>
    </row>
    <row r="98" ht="36" spans="1:23">
      <c r="A98" s="19">
        <f t="shared" si="11"/>
        <v>24</v>
      </c>
      <c r="B98" s="29" t="s">
        <v>232</v>
      </c>
      <c r="C98" s="80">
        <f t="shared" si="10"/>
        <v>1</v>
      </c>
      <c r="D98" s="29" t="s">
        <v>233</v>
      </c>
      <c r="E98" s="27" t="s">
        <v>28</v>
      </c>
      <c r="F98" s="81">
        <f>COUNTIFS(D$3:D98,D98,A$3:A98,A98)</f>
        <v>1</v>
      </c>
      <c r="G98" s="82" t="s">
        <v>219</v>
      </c>
      <c r="H98" s="29" t="s">
        <v>48</v>
      </c>
      <c r="I98" s="92">
        <v>1</v>
      </c>
      <c r="J98" s="27" t="s">
        <v>112</v>
      </c>
      <c r="K98" s="92">
        <v>35</v>
      </c>
      <c r="L98" s="29" t="s">
        <v>33</v>
      </c>
      <c r="M98" s="29" t="s">
        <v>33</v>
      </c>
      <c r="N98" s="29" t="s">
        <v>33</v>
      </c>
      <c r="O98" s="29" t="s">
        <v>33</v>
      </c>
      <c r="P98" s="29" t="s">
        <v>41</v>
      </c>
      <c r="Q98" s="29" t="s">
        <v>42</v>
      </c>
      <c r="R98" s="29" t="s">
        <v>234</v>
      </c>
      <c r="S98" s="92"/>
      <c r="T98" s="97">
        <v>0.5</v>
      </c>
      <c r="U98" s="97">
        <v>0.5</v>
      </c>
      <c r="V98" s="60"/>
      <c r="W98" s="82" t="s">
        <v>235</v>
      </c>
    </row>
    <row r="99" ht="36" spans="1:23">
      <c r="A99" s="19">
        <f t="shared" si="11"/>
        <v>25</v>
      </c>
      <c r="B99" s="82" t="s">
        <v>236</v>
      </c>
      <c r="C99" s="80">
        <f t="shared" si="10"/>
        <v>1</v>
      </c>
      <c r="D99" s="82" t="s">
        <v>237</v>
      </c>
      <c r="E99" s="27" t="s">
        <v>28</v>
      </c>
      <c r="F99" s="81">
        <f>COUNTIFS(D$3:D99,D99,A$3:A99,A99)</f>
        <v>1</v>
      </c>
      <c r="G99" s="82" t="s">
        <v>238</v>
      </c>
      <c r="H99" s="29" t="s">
        <v>48</v>
      </c>
      <c r="I99" s="91">
        <v>1</v>
      </c>
      <c r="J99" s="27" t="s">
        <v>112</v>
      </c>
      <c r="K99" s="92">
        <v>35</v>
      </c>
      <c r="L99" s="29" t="s">
        <v>33</v>
      </c>
      <c r="M99" s="29" t="s">
        <v>33</v>
      </c>
      <c r="N99" s="29" t="s">
        <v>33</v>
      </c>
      <c r="O99" s="29" t="s">
        <v>33</v>
      </c>
      <c r="P99" s="29" t="s">
        <v>41</v>
      </c>
      <c r="Q99" s="29" t="s">
        <v>42</v>
      </c>
      <c r="R99" s="29" t="s">
        <v>64</v>
      </c>
      <c r="S99" s="27" t="s">
        <v>175</v>
      </c>
      <c r="T99" s="97">
        <v>0.5</v>
      </c>
      <c r="U99" s="97">
        <v>0.5</v>
      </c>
      <c r="V99" s="64"/>
      <c r="W99" s="82" t="s">
        <v>239</v>
      </c>
    </row>
    <row r="100" ht="22.5" spans="1:23">
      <c r="A100" s="14" t="s">
        <v>240</v>
      </c>
      <c r="B100" s="14"/>
      <c r="C100" s="14"/>
      <c r="D100" s="14"/>
      <c r="E100" s="14"/>
      <c r="F100" s="14"/>
      <c r="G100" s="14"/>
      <c r="H100" s="14"/>
      <c r="I100" s="14"/>
      <c r="J100" s="14"/>
      <c r="K100" s="14"/>
      <c r="L100" s="14"/>
      <c r="M100" s="14"/>
      <c r="N100" s="14"/>
      <c r="O100" s="14"/>
      <c r="P100" s="14"/>
      <c r="Q100" s="14"/>
      <c r="R100" s="14"/>
      <c r="S100" s="14"/>
      <c r="T100" s="14"/>
      <c r="U100" s="14"/>
      <c r="V100" s="14"/>
      <c r="W100" s="14"/>
    </row>
    <row r="101" ht="14.25" spans="1:23">
      <c r="A101" s="30" t="s">
        <v>241</v>
      </c>
      <c r="B101" s="30"/>
      <c r="C101" s="30"/>
      <c r="D101" s="30"/>
      <c r="E101" s="30"/>
      <c r="F101" s="30"/>
      <c r="G101" s="30"/>
      <c r="H101" s="30"/>
      <c r="I101" s="30"/>
      <c r="J101" s="30"/>
      <c r="K101" s="30"/>
      <c r="L101" s="30"/>
      <c r="M101" s="30"/>
      <c r="N101" s="30"/>
      <c r="O101" s="30"/>
      <c r="P101" s="30"/>
      <c r="Q101" s="30"/>
      <c r="R101" s="30"/>
      <c r="S101" s="30"/>
      <c r="T101" s="30"/>
      <c r="U101" s="30"/>
      <c r="V101" s="30"/>
      <c r="W101" s="30"/>
    </row>
    <row r="102" spans="1:23">
      <c r="A102" s="16" t="s">
        <v>1</v>
      </c>
      <c r="B102" s="17" t="s">
        <v>2</v>
      </c>
      <c r="C102" s="16" t="s">
        <v>3</v>
      </c>
      <c r="D102" s="17" t="s">
        <v>4</v>
      </c>
      <c r="E102" s="17" t="s">
        <v>5</v>
      </c>
      <c r="F102" s="16" t="s">
        <v>6</v>
      </c>
      <c r="G102" s="17" t="s">
        <v>7</v>
      </c>
      <c r="H102" s="17" t="s">
        <v>8</v>
      </c>
      <c r="I102" s="17" t="s">
        <v>9</v>
      </c>
      <c r="J102" s="17" t="s">
        <v>10</v>
      </c>
      <c r="K102" s="17" t="s">
        <v>11</v>
      </c>
      <c r="L102" s="17"/>
      <c r="M102" s="17"/>
      <c r="N102" s="17"/>
      <c r="O102" s="17"/>
      <c r="P102" s="17"/>
      <c r="Q102" s="17"/>
      <c r="R102" s="17"/>
      <c r="S102" s="17"/>
      <c r="T102" s="17" t="s">
        <v>12</v>
      </c>
      <c r="U102" s="17"/>
      <c r="V102" s="17" t="s">
        <v>13</v>
      </c>
      <c r="W102" s="61" t="s">
        <v>14</v>
      </c>
    </row>
    <row r="103" ht="24" spans="1:23">
      <c r="A103" s="16"/>
      <c r="B103" s="18"/>
      <c r="C103" s="16"/>
      <c r="D103" s="17"/>
      <c r="E103" s="32"/>
      <c r="F103" s="79"/>
      <c r="G103" s="25"/>
      <c r="H103" s="25"/>
      <c r="I103" s="25"/>
      <c r="J103" s="25"/>
      <c r="K103" s="25" t="s">
        <v>15</v>
      </c>
      <c r="L103" s="25" t="s">
        <v>16</v>
      </c>
      <c r="M103" s="25" t="s">
        <v>17</v>
      </c>
      <c r="N103" s="25" t="s">
        <v>18</v>
      </c>
      <c r="O103" s="25" t="s">
        <v>19</v>
      </c>
      <c r="P103" s="25" t="s">
        <v>20</v>
      </c>
      <c r="Q103" s="25" t="s">
        <v>21</v>
      </c>
      <c r="R103" s="25" t="s">
        <v>22</v>
      </c>
      <c r="S103" s="25" t="s">
        <v>23</v>
      </c>
      <c r="T103" s="25" t="s">
        <v>24</v>
      </c>
      <c r="U103" s="25" t="s">
        <v>25</v>
      </c>
      <c r="V103" s="25"/>
      <c r="W103" s="62"/>
    </row>
    <row r="104" ht="60" spans="1:23">
      <c r="A104" s="19">
        <v>26</v>
      </c>
      <c r="B104" s="20" t="s">
        <v>242</v>
      </c>
      <c r="C104" s="21">
        <f t="shared" ref="C104:C125" si="12">IF(A104=A103,(IF(D104=D103,C103,C103+1)),1)</f>
        <v>1</v>
      </c>
      <c r="D104" s="20" t="s">
        <v>243</v>
      </c>
      <c r="E104" s="20" t="s">
        <v>28</v>
      </c>
      <c r="F104" s="23">
        <f>COUNTIFS(D$3:D104,D104,A$3:A104,A104)</f>
        <v>1</v>
      </c>
      <c r="G104" s="20" t="s">
        <v>244</v>
      </c>
      <c r="H104" s="20" t="s">
        <v>48</v>
      </c>
      <c r="I104" s="93">
        <v>1</v>
      </c>
      <c r="J104" s="27" t="s">
        <v>112</v>
      </c>
      <c r="K104" s="22">
        <v>35</v>
      </c>
      <c r="L104" s="88" t="s">
        <v>32</v>
      </c>
      <c r="M104" s="88" t="s">
        <v>33</v>
      </c>
      <c r="N104" s="88" t="s">
        <v>33</v>
      </c>
      <c r="O104" s="88" t="s">
        <v>33</v>
      </c>
      <c r="P104" s="88" t="s">
        <v>41</v>
      </c>
      <c r="Q104" s="88" t="s">
        <v>42</v>
      </c>
      <c r="R104" s="88" t="s">
        <v>245</v>
      </c>
      <c r="S104" s="92"/>
      <c r="T104" s="59">
        <v>0.5</v>
      </c>
      <c r="U104" s="59">
        <v>0.5</v>
      </c>
      <c r="V104" s="101" t="s">
        <v>121</v>
      </c>
      <c r="W104" s="20" t="s">
        <v>246</v>
      </c>
    </row>
    <row r="105" ht="60" spans="1:23">
      <c r="A105" s="19">
        <f t="shared" ref="A105:A125" si="13">IF(B105=B104,A104,A104+1)</f>
        <v>26</v>
      </c>
      <c r="B105" s="20" t="s">
        <v>242</v>
      </c>
      <c r="C105" s="21">
        <f t="shared" si="12"/>
        <v>1</v>
      </c>
      <c r="D105" s="20" t="s">
        <v>243</v>
      </c>
      <c r="E105" s="20" t="s">
        <v>28</v>
      </c>
      <c r="F105" s="23">
        <f>COUNTIFS(D$3:D105,D105,A$3:A105,A105)</f>
        <v>2</v>
      </c>
      <c r="G105" s="20" t="s">
        <v>247</v>
      </c>
      <c r="H105" s="20" t="s">
        <v>48</v>
      </c>
      <c r="I105" s="93">
        <v>1</v>
      </c>
      <c r="J105" s="27" t="s">
        <v>112</v>
      </c>
      <c r="K105" s="22">
        <v>35</v>
      </c>
      <c r="L105" s="88" t="s">
        <v>39</v>
      </c>
      <c r="M105" s="88" t="s">
        <v>33</v>
      </c>
      <c r="N105" s="88" t="s">
        <v>33</v>
      </c>
      <c r="O105" s="88" t="s">
        <v>33</v>
      </c>
      <c r="P105" s="88" t="s">
        <v>41</v>
      </c>
      <c r="Q105" s="88" t="s">
        <v>42</v>
      </c>
      <c r="R105" s="88" t="s">
        <v>245</v>
      </c>
      <c r="S105" s="92"/>
      <c r="T105" s="59">
        <v>0.5</v>
      </c>
      <c r="U105" s="59">
        <v>0.5</v>
      </c>
      <c r="V105" s="101" t="s">
        <v>121</v>
      </c>
      <c r="W105" s="20" t="s">
        <v>246</v>
      </c>
    </row>
    <row r="106" ht="36" spans="1:23">
      <c r="A106" s="19">
        <f t="shared" si="13"/>
        <v>26</v>
      </c>
      <c r="B106" s="20" t="s">
        <v>242</v>
      </c>
      <c r="C106" s="21">
        <f t="shared" si="12"/>
        <v>1</v>
      </c>
      <c r="D106" s="20" t="s">
        <v>243</v>
      </c>
      <c r="E106" s="20" t="s">
        <v>28</v>
      </c>
      <c r="F106" s="23">
        <f>COUNTIFS(D$3:D106,D106,A$3:A106,A106)</f>
        <v>3</v>
      </c>
      <c r="G106" s="20" t="s">
        <v>248</v>
      </c>
      <c r="H106" s="20" t="s">
        <v>48</v>
      </c>
      <c r="I106" s="93">
        <v>2</v>
      </c>
      <c r="J106" s="27" t="s">
        <v>112</v>
      </c>
      <c r="K106" s="22">
        <v>35</v>
      </c>
      <c r="L106" s="88" t="s">
        <v>33</v>
      </c>
      <c r="M106" s="88" t="s">
        <v>33</v>
      </c>
      <c r="N106" s="88" t="s">
        <v>33</v>
      </c>
      <c r="O106" s="88" t="s">
        <v>33</v>
      </c>
      <c r="P106" s="88" t="s">
        <v>41</v>
      </c>
      <c r="Q106" s="88" t="s">
        <v>42</v>
      </c>
      <c r="R106" s="88" t="s">
        <v>249</v>
      </c>
      <c r="S106" s="92"/>
      <c r="T106" s="59">
        <v>0.5</v>
      </c>
      <c r="U106" s="59">
        <v>0.5</v>
      </c>
      <c r="V106" s="101" t="s">
        <v>121</v>
      </c>
      <c r="W106" s="20" t="s">
        <v>246</v>
      </c>
    </row>
    <row r="107" ht="36" spans="1:23">
      <c r="A107" s="19">
        <f t="shared" si="13"/>
        <v>26</v>
      </c>
      <c r="B107" s="20" t="s">
        <v>242</v>
      </c>
      <c r="C107" s="21">
        <f t="shared" si="12"/>
        <v>1</v>
      </c>
      <c r="D107" s="20" t="s">
        <v>243</v>
      </c>
      <c r="E107" s="20" t="s">
        <v>28</v>
      </c>
      <c r="F107" s="23">
        <f>COUNTIFS(D$3:D107,D107,A$3:A107,A107)</f>
        <v>4</v>
      </c>
      <c r="G107" s="20" t="s">
        <v>250</v>
      </c>
      <c r="H107" s="20" t="s">
        <v>251</v>
      </c>
      <c r="I107" s="93">
        <v>1</v>
      </c>
      <c r="J107" s="27" t="s">
        <v>112</v>
      </c>
      <c r="K107" s="22">
        <v>35</v>
      </c>
      <c r="L107" s="88" t="s">
        <v>32</v>
      </c>
      <c r="M107" s="88" t="s">
        <v>33</v>
      </c>
      <c r="N107" s="88" t="s">
        <v>33</v>
      </c>
      <c r="O107" s="88" t="s">
        <v>33</v>
      </c>
      <c r="P107" s="88" t="s">
        <v>41</v>
      </c>
      <c r="Q107" s="88" t="s">
        <v>42</v>
      </c>
      <c r="R107" s="88" t="s">
        <v>252</v>
      </c>
      <c r="S107" s="92"/>
      <c r="T107" s="59">
        <v>0.5</v>
      </c>
      <c r="U107" s="59">
        <v>0.5</v>
      </c>
      <c r="V107" s="101" t="s">
        <v>121</v>
      </c>
      <c r="W107" s="20" t="s">
        <v>246</v>
      </c>
    </row>
    <row r="108" ht="36" spans="1:23">
      <c r="A108" s="19">
        <f t="shared" si="13"/>
        <v>26</v>
      </c>
      <c r="B108" s="20" t="s">
        <v>242</v>
      </c>
      <c r="C108" s="21">
        <f t="shared" si="12"/>
        <v>1</v>
      </c>
      <c r="D108" s="20" t="s">
        <v>243</v>
      </c>
      <c r="E108" s="20" t="s">
        <v>28</v>
      </c>
      <c r="F108" s="23">
        <f>COUNTIFS(D$3:D108,D108,A$3:A108,A108)</f>
        <v>5</v>
      </c>
      <c r="G108" s="20" t="s">
        <v>253</v>
      </c>
      <c r="H108" s="20" t="s">
        <v>251</v>
      </c>
      <c r="I108" s="76">
        <v>1</v>
      </c>
      <c r="J108" s="27" t="s">
        <v>112</v>
      </c>
      <c r="K108" s="22">
        <v>35</v>
      </c>
      <c r="L108" s="88" t="s">
        <v>39</v>
      </c>
      <c r="M108" s="88" t="s">
        <v>33</v>
      </c>
      <c r="N108" s="88" t="s">
        <v>33</v>
      </c>
      <c r="O108" s="88" t="s">
        <v>33</v>
      </c>
      <c r="P108" s="88" t="s">
        <v>41</v>
      </c>
      <c r="Q108" s="88" t="s">
        <v>42</v>
      </c>
      <c r="R108" s="88" t="s">
        <v>252</v>
      </c>
      <c r="S108" s="92"/>
      <c r="T108" s="59">
        <v>0.5</v>
      </c>
      <c r="U108" s="59">
        <v>0.5</v>
      </c>
      <c r="V108" s="101" t="s">
        <v>121</v>
      </c>
      <c r="W108" s="20" t="s">
        <v>246</v>
      </c>
    </row>
    <row r="109" ht="36" spans="1:23">
      <c r="A109" s="19">
        <f t="shared" si="13"/>
        <v>27</v>
      </c>
      <c r="B109" s="20" t="s">
        <v>254</v>
      </c>
      <c r="C109" s="21">
        <f t="shared" si="12"/>
        <v>1</v>
      </c>
      <c r="D109" s="20" t="s">
        <v>255</v>
      </c>
      <c r="E109" s="20" t="s">
        <v>28</v>
      </c>
      <c r="F109" s="23">
        <f>COUNTIFS(D$3:D109,D109,A$3:A109,A109)</f>
        <v>1</v>
      </c>
      <c r="G109" s="20" t="s">
        <v>120</v>
      </c>
      <c r="H109" s="20" t="s">
        <v>48</v>
      </c>
      <c r="I109" s="76">
        <v>2</v>
      </c>
      <c r="J109" s="27" t="s">
        <v>112</v>
      </c>
      <c r="K109" s="76">
        <v>35</v>
      </c>
      <c r="L109" s="88" t="s">
        <v>32</v>
      </c>
      <c r="M109" s="88" t="s">
        <v>33</v>
      </c>
      <c r="N109" s="88" t="s">
        <v>33</v>
      </c>
      <c r="O109" s="88" t="s">
        <v>33</v>
      </c>
      <c r="P109" s="88" t="s">
        <v>41</v>
      </c>
      <c r="Q109" s="88" t="s">
        <v>42</v>
      </c>
      <c r="R109" s="88" t="s">
        <v>256</v>
      </c>
      <c r="S109" s="27"/>
      <c r="T109" s="59">
        <v>0.5</v>
      </c>
      <c r="U109" s="59">
        <v>0.5</v>
      </c>
      <c r="V109" s="27"/>
      <c r="W109" s="76" t="s">
        <v>257</v>
      </c>
    </row>
    <row r="110" ht="36" spans="1:23">
      <c r="A110" s="19">
        <f t="shared" si="13"/>
        <v>27</v>
      </c>
      <c r="B110" s="20" t="s">
        <v>254</v>
      </c>
      <c r="C110" s="21">
        <f t="shared" si="12"/>
        <v>1</v>
      </c>
      <c r="D110" s="20" t="s">
        <v>255</v>
      </c>
      <c r="E110" s="20" t="s">
        <v>28</v>
      </c>
      <c r="F110" s="23">
        <f>COUNTIFS(D$3:D110,D110,A$3:A110,A110)</f>
        <v>2</v>
      </c>
      <c r="G110" s="20" t="s">
        <v>123</v>
      </c>
      <c r="H110" s="20" t="s">
        <v>48</v>
      </c>
      <c r="I110" s="76">
        <v>2</v>
      </c>
      <c r="J110" s="27" t="s">
        <v>112</v>
      </c>
      <c r="K110" s="76">
        <v>35</v>
      </c>
      <c r="L110" s="88" t="s">
        <v>39</v>
      </c>
      <c r="M110" s="88" t="s">
        <v>33</v>
      </c>
      <c r="N110" s="88" t="s">
        <v>33</v>
      </c>
      <c r="O110" s="88" t="s">
        <v>33</v>
      </c>
      <c r="P110" s="88" t="s">
        <v>41</v>
      </c>
      <c r="Q110" s="88" t="s">
        <v>42</v>
      </c>
      <c r="R110" s="88" t="s">
        <v>256</v>
      </c>
      <c r="S110" s="27"/>
      <c r="T110" s="59">
        <v>0.5</v>
      </c>
      <c r="U110" s="59">
        <v>0.5</v>
      </c>
      <c r="V110" s="27"/>
      <c r="W110" s="76" t="s">
        <v>257</v>
      </c>
    </row>
    <row r="111" ht="36" spans="1:23">
      <c r="A111" s="19">
        <f t="shared" si="13"/>
        <v>27</v>
      </c>
      <c r="B111" s="20" t="s">
        <v>254</v>
      </c>
      <c r="C111" s="21">
        <f t="shared" si="12"/>
        <v>1</v>
      </c>
      <c r="D111" s="20" t="s">
        <v>255</v>
      </c>
      <c r="E111" s="20" t="s">
        <v>28</v>
      </c>
      <c r="F111" s="23">
        <f>COUNTIFS(D$3:D111,D111,A$3:A111,A111)</f>
        <v>3</v>
      </c>
      <c r="G111" s="20" t="s">
        <v>258</v>
      </c>
      <c r="H111" s="20" t="s">
        <v>30</v>
      </c>
      <c r="I111" s="94">
        <v>1</v>
      </c>
      <c r="J111" s="27" t="s">
        <v>112</v>
      </c>
      <c r="K111" s="76">
        <v>35</v>
      </c>
      <c r="L111" s="88" t="s">
        <v>32</v>
      </c>
      <c r="M111" s="88" t="s">
        <v>33</v>
      </c>
      <c r="N111" s="88" t="s">
        <v>33</v>
      </c>
      <c r="O111" s="88" t="s">
        <v>33</v>
      </c>
      <c r="P111" s="88" t="s">
        <v>41</v>
      </c>
      <c r="Q111" s="88" t="s">
        <v>42</v>
      </c>
      <c r="R111" s="88" t="s">
        <v>259</v>
      </c>
      <c r="S111" s="102"/>
      <c r="T111" s="59">
        <v>0.5</v>
      </c>
      <c r="U111" s="59">
        <v>0.5</v>
      </c>
      <c r="V111" s="102"/>
      <c r="W111" s="76" t="s">
        <v>257</v>
      </c>
    </row>
    <row r="112" ht="36" spans="1:23">
      <c r="A112" s="19">
        <f t="shared" si="13"/>
        <v>27</v>
      </c>
      <c r="B112" s="20" t="s">
        <v>254</v>
      </c>
      <c r="C112" s="21">
        <f t="shared" si="12"/>
        <v>1</v>
      </c>
      <c r="D112" s="20" t="s">
        <v>255</v>
      </c>
      <c r="E112" s="20" t="s">
        <v>28</v>
      </c>
      <c r="F112" s="23">
        <f>COUNTIFS(D$3:D112,D112,A$3:A112,A112)</f>
        <v>4</v>
      </c>
      <c r="G112" s="20" t="s">
        <v>260</v>
      </c>
      <c r="H112" s="20" t="s">
        <v>30</v>
      </c>
      <c r="I112" s="94">
        <v>1</v>
      </c>
      <c r="J112" s="27" t="s">
        <v>112</v>
      </c>
      <c r="K112" s="76">
        <v>35</v>
      </c>
      <c r="L112" s="88" t="s">
        <v>39</v>
      </c>
      <c r="M112" s="88" t="s">
        <v>33</v>
      </c>
      <c r="N112" s="88" t="s">
        <v>33</v>
      </c>
      <c r="O112" s="88" t="s">
        <v>33</v>
      </c>
      <c r="P112" s="88" t="s">
        <v>41</v>
      </c>
      <c r="Q112" s="88" t="s">
        <v>42</v>
      </c>
      <c r="R112" s="88" t="s">
        <v>259</v>
      </c>
      <c r="S112" s="102"/>
      <c r="T112" s="59">
        <v>0.5</v>
      </c>
      <c r="U112" s="59">
        <v>0.5</v>
      </c>
      <c r="V112" s="102"/>
      <c r="W112" s="76" t="s">
        <v>257</v>
      </c>
    </row>
    <row r="113" ht="36" spans="1:23">
      <c r="A113" s="19">
        <f t="shared" si="13"/>
        <v>28</v>
      </c>
      <c r="B113" s="20" t="s">
        <v>261</v>
      </c>
      <c r="C113" s="21">
        <f t="shared" si="12"/>
        <v>1</v>
      </c>
      <c r="D113" s="20" t="s">
        <v>262</v>
      </c>
      <c r="E113" s="20" t="s">
        <v>28</v>
      </c>
      <c r="F113" s="23">
        <f>COUNTIFS(D$3:D113,D113,A$3:A113,A113)</f>
        <v>1</v>
      </c>
      <c r="G113" s="20" t="s">
        <v>263</v>
      </c>
      <c r="H113" s="20" t="s">
        <v>30</v>
      </c>
      <c r="I113" s="92">
        <v>1</v>
      </c>
      <c r="J113" s="27" t="s">
        <v>112</v>
      </c>
      <c r="K113" s="92">
        <v>35</v>
      </c>
      <c r="L113" s="88" t="s">
        <v>33</v>
      </c>
      <c r="M113" s="88" t="s">
        <v>33</v>
      </c>
      <c r="N113" s="88" t="s">
        <v>33</v>
      </c>
      <c r="O113" s="88" t="s">
        <v>33</v>
      </c>
      <c r="P113" s="88" t="s">
        <v>41</v>
      </c>
      <c r="Q113" s="88" t="s">
        <v>42</v>
      </c>
      <c r="R113" s="88" t="s">
        <v>64</v>
      </c>
      <c r="S113" s="92"/>
      <c r="T113" s="59">
        <v>0.5</v>
      </c>
      <c r="U113" s="59">
        <v>0.5</v>
      </c>
      <c r="V113" s="103"/>
      <c r="W113" s="82" t="s">
        <v>264</v>
      </c>
    </row>
    <row r="114" ht="60" spans="1:23">
      <c r="A114" s="19">
        <f t="shared" si="13"/>
        <v>29</v>
      </c>
      <c r="B114" s="20" t="s">
        <v>265</v>
      </c>
      <c r="C114" s="21">
        <f t="shared" si="12"/>
        <v>1</v>
      </c>
      <c r="D114" s="20" t="s">
        <v>266</v>
      </c>
      <c r="E114" s="20" t="s">
        <v>28</v>
      </c>
      <c r="F114" s="23">
        <f>COUNTIFS(D$3:D114,D114,A$3:A114,A114)</f>
        <v>1</v>
      </c>
      <c r="G114" s="20" t="s">
        <v>267</v>
      </c>
      <c r="H114" s="20" t="s">
        <v>48</v>
      </c>
      <c r="I114" s="88">
        <v>1</v>
      </c>
      <c r="J114" s="27" t="s">
        <v>112</v>
      </c>
      <c r="K114" s="88">
        <v>35</v>
      </c>
      <c r="L114" s="88" t="s">
        <v>32</v>
      </c>
      <c r="M114" s="88" t="s">
        <v>33</v>
      </c>
      <c r="N114" s="88" t="s">
        <v>33</v>
      </c>
      <c r="O114" s="88" t="s">
        <v>33</v>
      </c>
      <c r="P114" s="88" t="s">
        <v>41</v>
      </c>
      <c r="Q114" s="88" t="s">
        <v>42</v>
      </c>
      <c r="R114" s="88" t="s">
        <v>268</v>
      </c>
      <c r="S114" s="27"/>
      <c r="T114" s="104">
        <v>0.5</v>
      </c>
      <c r="U114" s="104">
        <v>0.5</v>
      </c>
      <c r="V114" s="101" t="s">
        <v>121</v>
      </c>
      <c r="W114" s="20" t="s">
        <v>269</v>
      </c>
    </row>
    <row r="115" ht="60" spans="1:23">
      <c r="A115" s="19">
        <f t="shared" si="13"/>
        <v>29</v>
      </c>
      <c r="B115" s="20" t="s">
        <v>265</v>
      </c>
      <c r="C115" s="21">
        <f t="shared" si="12"/>
        <v>1</v>
      </c>
      <c r="D115" s="20" t="s">
        <v>266</v>
      </c>
      <c r="E115" s="20" t="s">
        <v>28</v>
      </c>
      <c r="F115" s="23">
        <f>COUNTIFS(D$3:D115,D115,A$3:A115,A115)</f>
        <v>2</v>
      </c>
      <c r="G115" s="20" t="s">
        <v>270</v>
      </c>
      <c r="H115" s="20" t="s">
        <v>48</v>
      </c>
      <c r="I115" s="88">
        <v>1</v>
      </c>
      <c r="J115" s="27" t="s">
        <v>112</v>
      </c>
      <c r="K115" s="88">
        <v>35</v>
      </c>
      <c r="L115" s="88" t="s">
        <v>39</v>
      </c>
      <c r="M115" s="88" t="s">
        <v>33</v>
      </c>
      <c r="N115" s="88" t="s">
        <v>33</v>
      </c>
      <c r="O115" s="88" t="s">
        <v>33</v>
      </c>
      <c r="P115" s="88" t="s">
        <v>41</v>
      </c>
      <c r="Q115" s="88" t="s">
        <v>42</v>
      </c>
      <c r="R115" s="88" t="s">
        <v>268</v>
      </c>
      <c r="S115" s="27"/>
      <c r="T115" s="104">
        <v>0.5</v>
      </c>
      <c r="U115" s="104">
        <v>0.5</v>
      </c>
      <c r="V115" s="101" t="s">
        <v>121</v>
      </c>
      <c r="W115" s="20" t="s">
        <v>269</v>
      </c>
    </row>
    <row r="116" ht="84" spans="1:23">
      <c r="A116" s="19">
        <f t="shared" si="13"/>
        <v>29</v>
      </c>
      <c r="B116" s="20" t="s">
        <v>265</v>
      </c>
      <c r="C116" s="21">
        <f t="shared" si="12"/>
        <v>1</v>
      </c>
      <c r="D116" s="20" t="s">
        <v>266</v>
      </c>
      <c r="E116" s="20" t="s">
        <v>28</v>
      </c>
      <c r="F116" s="23">
        <f>COUNTIFS(D$3:D116,D116,A$3:A116,A116)</f>
        <v>3</v>
      </c>
      <c r="G116" s="20" t="s">
        <v>271</v>
      </c>
      <c r="H116" s="20" t="s">
        <v>48</v>
      </c>
      <c r="I116" s="88">
        <v>1</v>
      </c>
      <c r="J116" s="27" t="s">
        <v>112</v>
      </c>
      <c r="K116" s="88">
        <v>35</v>
      </c>
      <c r="L116" s="88" t="s">
        <v>32</v>
      </c>
      <c r="M116" s="88" t="s">
        <v>33</v>
      </c>
      <c r="N116" s="88" t="s">
        <v>33</v>
      </c>
      <c r="O116" s="88" t="s">
        <v>33</v>
      </c>
      <c r="P116" s="88" t="s">
        <v>41</v>
      </c>
      <c r="Q116" s="88" t="s">
        <v>42</v>
      </c>
      <c r="R116" s="88" t="s">
        <v>272</v>
      </c>
      <c r="S116" s="27"/>
      <c r="T116" s="104">
        <v>0.5</v>
      </c>
      <c r="U116" s="104">
        <v>0.5</v>
      </c>
      <c r="V116" s="101" t="s">
        <v>121</v>
      </c>
      <c r="W116" s="20" t="s">
        <v>269</v>
      </c>
    </row>
    <row r="117" ht="84" spans="1:23">
      <c r="A117" s="19">
        <f t="shared" si="13"/>
        <v>29</v>
      </c>
      <c r="B117" s="20" t="s">
        <v>265</v>
      </c>
      <c r="C117" s="21">
        <f t="shared" si="12"/>
        <v>1</v>
      </c>
      <c r="D117" s="20" t="s">
        <v>266</v>
      </c>
      <c r="E117" s="20" t="s">
        <v>28</v>
      </c>
      <c r="F117" s="23">
        <f>COUNTIFS(D$3:D117,D117,A$3:A117,A117)</f>
        <v>4</v>
      </c>
      <c r="G117" s="20" t="s">
        <v>273</v>
      </c>
      <c r="H117" s="20" t="s">
        <v>48</v>
      </c>
      <c r="I117" s="88">
        <v>1</v>
      </c>
      <c r="J117" s="27" t="s">
        <v>112</v>
      </c>
      <c r="K117" s="88">
        <v>35</v>
      </c>
      <c r="L117" s="88" t="s">
        <v>39</v>
      </c>
      <c r="M117" s="88" t="s">
        <v>33</v>
      </c>
      <c r="N117" s="88" t="s">
        <v>33</v>
      </c>
      <c r="O117" s="88" t="s">
        <v>33</v>
      </c>
      <c r="P117" s="88" t="s">
        <v>41</v>
      </c>
      <c r="Q117" s="88" t="s">
        <v>42</v>
      </c>
      <c r="R117" s="88" t="s">
        <v>272</v>
      </c>
      <c r="S117" s="27"/>
      <c r="T117" s="104">
        <v>0.5</v>
      </c>
      <c r="U117" s="104">
        <v>0.5</v>
      </c>
      <c r="V117" s="101" t="s">
        <v>121</v>
      </c>
      <c r="W117" s="20" t="s">
        <v>269</v>
      </c>
    </row>
    <row r="118" ht="60" spans="1:23">
      <c r="A118" s="19">
        <f t="shared" si="13"/>
        <v>29</v>
      </c>
      <c r="B118" s="20" t="s">
        <v>265</v>
      </c>
      <c r="C118" s="21">
        <f t="shared" si="12"/>
        <v>1</v>
      </c>
      <c r="D118" s="20" t="s">
        <v>266</v>
      </c>
      <c r="E118" s="20" t="s">
        <v>28</v>
      </c>
      <c r="F118" s="23">
        <f>COUNTIFS(D$3:D118,D118,A$3:A118,A118)</f>
        <v>5</v>
      </c>
      <c r="G118" s="20" t="s">
        <v>274</v>
      </c>
      <c r="H118" s="20" t="s">
        <v>48</v>
      </c>
      <c r="I118" s="20">
        <v>1</v>
      </c>
      <c r="J118" s="27" t="s">
        <v>112</v>
      </c>
      <c r="K118" s="88">
        <v>35</v>
      </c>
      <c r="L118" s="88" t="s">
        <v>32</v>
      </c>
      <c r="M118" s="88" t="s">
        <v>33</v>
      </c>
      <c r="N118" s="88" t="s">
        <v>33</v>
      </c>
      <c r="O118" s="88" t="s">
        <v>33</v>
      </c>
      <c r="P118" s="88" t="s">
        <v>41</v>
      </c>
      <c r="Q118" s="88" t="s">
        <v>42</v>
      </c>
      <c r="R118" s="88" t="s">
        <v>275</v>
      </c>
      <c r="S118" s="98"/>
      <c r="T118" s="104">
        <v>0.5</v>
      </c>
      <c r="U118" s="104">
        <v>0.5</v>
      </c>
      <c r="V118" s="101" t="s">
        <v>121</v>
      </c>
      <c r="W118" s="20" t="s">
        <v>269</v>
      </c>
    </row>
    <row r="119" ht="60" spans="1:23">
      <c r="A119" s="19">
        <f t="shared" si="13"/>
        <v>29</v>
      </c>
      <c r="B119" s="20" t="s">
        <v>265</v>
      </c>
      <c r="C119" s="21">
        <f t="shared" si="12"/>
        <v>1</v>
      </c>
      <c r="D119" s="20" t="s">
        <v>266</v>
      </c>
      <c r="E119" s="20" t="s">
        <v>28</v>
      </c>
      <c r="F119" s="23">
        <f>COUNTIFS(D$3:D119,D119,A$3:A119,A119)</f>
        <v>6</v>
      </c>
      <c r="G119" s="20" t="s">
        <v>276</v>
      </c>
      <c r="H119" s="20" t="s">
        <v>48</v>
      </c>
      <c r="I119" s="95">
        <v>1</v>
      </c>
      <c r="J119" s="27" t="s">
        <v>112</v>
      </c>
      <c r="K119" s="88">
        <v>35</v>
      </c>
      <c r="L119" s="88" t="s">
        <v>39</v>
      </c>
      <c r="M119" s="88" t="s">
        <v>33</v>
      </c>
      <c r="N119" s="88" t="s">
        <v>33</v>
      </c>
      <c r="O119" s="88" t="s">
        <v>33</v>
      </c>
      <c r="P119" s="88" t="s">
        <v>41</v>
      </c>
      <c r="Q119" s="88" t="s">
        <v>42</v>
      </c>
      <c r="R119" s="88" t="s">
        <v>275</v>
      </c>
      <c r="S119" s="105"/>
      <c r="T119" s="104">
        <v>0.5</v>
      </c>
      <c r="U119" s="104">
        <v>0.5</v>
      </c>
      <c r="V119" s="101" t="s">
        <v>121</v>
      </c>
      <c r="W119" s="20" t="s">
        <v>269</v>
      </c>
    </row>
    <row r="120" ht="36" spans="1:23">
      <c r="A120" s="19">
        <f t="shared" si="13"/>
        <v>30</v>
      </c>
      <c r="B120" s="20" t="s">
        <v>277</v>
      </c>
      <c r="C120" s="21">
        <f t="shared" si="12"/>
        <v>1</v>
      </c>
      <c r="D120" s="20" t="s">
        <v>278</v>
      </c>
      <c r="E120" s="20" t="s">
        <v>28</v>
      </c>
      <c r="F120" s="23">
        <f>COUNTIFS(D$3:D120,D120,A$3:A120,A120)</f>
        <v>1</v>
      </c>
      <c r="G120" s="20" t="s">
        <v>279</v>
      </c>
      <c r="H120" s="20" t="s">
        <v>30</v>
      </c>
      <c r="I120" s="44">
        <v>1</v>
      </c>
      <c r="J120" s="27" t="s">
        <v>112</v>
      </c>
      <c r="K120" s="44">
        <v>35</v>
      </c>
      <c r="L120" s="88" t="s">
        <v>32</v>
      </c>
      <c r="M120" s="88" t="s">
        <v>33</v>
      </c>
      <c r="N120" s="88" t="s">
        <v>33</v>
      </c>
      <c r="O120" s="88" t="s">
        <v>33</v>
      </c>
      <c r="P120" s="88" t="s">
        <v>41</v>
      </c>
      <c r="Q120" s="88" t="s">
        <v>42</v>
      </c>
      <c r="R120" s="88" t="s">
        <v>280</v>
      </c>
      <c r="S120" s="106"/>
      <c r="T120" s="107">
        <v>0.5</v>
      </c>
      <c r="U120" s="107">
        <v>0.5</v>
      </c>
      <c r="V120" s="101" t="s">
        <v>121</v>
      </c>
      <c r="W120" s="20" t="s">
        <v>281</v>
      </c>
    </row>
    <row r="121" ht="36" spans="1:23">
      <c r="A121" s="19">
        <f t="shared" si="13"/>
        <v>30</v>
      </c>
      <c r="B121" s="20" t="s">
        <v>277</v>
      </c>
      <c r="C121" s="21">
        <f t="shared" si="12"/>
        <v>1</v>
      </c>
      <c r="D121" s="20" t="s">
        <v>278</v>
      </c>
      <c r="E121" s="20" t="s">
        <v>28</v>
      </c>
      <c r="F121" s="23">
        <f>COUNTIFS(D$3:D121,D121,A$3:A121,A121)</f>
        <v>2</v>
      </c>
      <c r="G121" s="20" t="s">
        <v>282</v>
      </c>
      <c r="H121" s="20" t="s">
        <v>30</v>
      </c>
      <c r="I121" s="44">
        <v>1</v>
      </c>
      <c r="J121" s="27" t="s">
        <v>112</v>
      </c>
      <c r="K121" s="44">
        <v>35</v>
      </c>
      <c r="L121" s="88" t="s">
        <v>39</v>
      </c>
      <c r="M121" s="88" t="s">
        <v>33</v>
      </c>
      <c r="N121" s="88" t="s">
        <v>33</v>
      </c>
      <c r="O121" s="88" t="s">
        <v>33</v>
      </c>
      <c r="P121" s="88" t="s">
        <v>41</v>
      </c>
      <c r="Q121" s="88" t="s">
        <v>42</v>
      </c>
      <c r="R121" s="88" t="s">
        <v>280</v>
      </c>
      <c r="S121" s="108"/>
      <c r="T121" s="107">
        <v>0.5</v>
      </c>
      <c r="U121" s="107">
        <v>0.5</v>
      </c>
      <c r="V121" s="101" t="s">
        <v>121</v>
      </c>
      <c r="W121" s="20" t="s">
        <v>281</v>
      </c>
    </row>
    <row r="122" ht="36" spans="1:23">
      <c r="A122" s="19">
        <f t="shared" si="13"/>
        <v>30</v>
      </c>
      <c r="B122" s="20" t="s">
        <v>277</v>
      </c>
      <c r="C122" s="21">
        <f t="shared" si="12"/>
        <v>1</v>
      </c>
      <c r="D122" s="20" t="s">
        <v>278</v>
      </c>
      <c r="E122" s="20" t="s">
        <v>28</v>
      </c>
      <c r="F122" s="23">
        <f>COUNTIFS(D$3:D122,D122,A$3:A122,A122)</f>
        <v>3</v>
      </c>
      <c r="G122" s="20" t="s">
        <v>283</v>
      </c>
      <c r="H122" s="20" t="s">
        <v>48</v>
      </c>
      <c r="I122" s="44">
        <v>1</v>
      </c>
      <c r="J122" s="27" t="s">
        <v>112</v>
      </c>
      <c r="K122" s="44">
        <v>35</v>
      </c>
      <c r="L122" s="88" t="s">
        <v>32</v>
      </c>
      <c r="M122" s="88" t="s">
        <v>33</v>
      </c>
      <c r="N122" s="88" t="s">
        <v>33</v>
      </c>
      <c r="O122" s="88" t="s">
        <v>33</v>
      </c>
      <c r="P122" s="88" t="s">
        <v>41</v>
      </c>
      <c r="Q122" s="88" t="s">
        <v>42</v>
      </c>
      <c r="R122" s="88" t="s">
        <v>64</v>
      </c>
      <c r="S122" s="27" t="s">
        <v>284</v>
      </c>
      <c r="T122" s="107">
        <v>0.5</v>
      </c>
      <c r="U122" s="107">
        <v>0.5</v>
      </c>
      <c r="V122" s="101" t="s">
        <v>121</v>
      </c>
      <c r="W122" s="20" t="s">
        <v>281</v>
      </c>
    </row>
    <row r="123" ht="36" spans="1:23">
      <c r="A123" s="19">
        <f t="shared" si="13"/>
        <v>30</v>
      </c>
      <c r="B123" s="20" t="s">
        <v>277</v>
      </c>
      <c r="C123" s="21">
        <f t="shared" si="12"/>
        <v>1</v>
      </c>
      <c r="D123" s="20" t="s">
        <v>278</v>
      </c>
      <c r="E123" s="20" t="s">
        <v>28</v>
      </c>
      <c r="F123" s="23">
        <f>COUNTIFS(D$3:D123,D123,A$3:A123,A123)</f>
        <v>4</v>
      </c>
      <c r="G123" s="20" t="s">
        <v>285</v>
      </c>
      <c r="H123" s="20" t="s">
        <v>48</v>
      </c>
      <c r="I123" s="44">
        <v>1</v>
      </c>
      <c r="J123" s="27" t="s">
        <v>112</v>
      </c>
      <c r="K123" s="44">
        <v>35</v>
      </c>
      <c r="L123" s="88" t="s">
        <v>39</v>
      </c>
      <c r="M123" s="88" t="s">
        <v>33</v>
      </c>
      <c r="N123" s="88" t="s">
        <v>33</v>
      </c>
      <c r="O123" s="88" t="s">
        <v>33</v>
      </c>
      <c r="P123" s="88" t="s">
        <v>41</v>
      </c>
      <c r="Q123" s="88" t="s">
        <v>42</v>
      </c>
      <c r="R123" s="88" t="s">
        <v>64</v>
      </c>
      <c r="S123" s="27" t="s">
        <v>284</v>
      </c>
      <c r="T123" s="107">
        <v>0.5</v>
      </c>
      <c r="U123" s="107">
        <v>0.5</v>
      </c>
      <c r="V123" s="101" t="s">
        <v>121</v>
      </c>
      <c r="W123" s="20" t="s">
        <v>281</v>
      </c>
    </row>
    <row r="124" ht="36" spans="1:23">
      <c r="A124" s="19">
        <f t="shared" si="13"/>
        <v>30</v>
      </c>
      <c r="B124" s="20" t="s">
        <v>277</v>
      </c>
      <c r="C124" s="21">
        <f t="shared" si="12"/>
        <v>1</v>
      </c>
      <c r="D124" s="20" t="s">
        <v>278</v>
      </c>
      <c r="E124" s="20" t="s">
        <v>28</v>
      </c>
      <c r="F124" s="23">
        <f>COUNTIFS(D$3:D124,D124,A$3:A124,A124)</f>
        <v>5</v>
      </c>
      <c r="G124" s="20" t="s">
        <v>219</v>
      </c>
      <c r="H124" s="20" t="s">
        <v>48</v>
      </c>
      <c r="I124" s="44">
        <v>1</v>
      </c>
      <c r="J124" s="27" t="s">
        <v>112</v>
      </c>
      <c r="K124" s="44">
        <v>35</v>
      </c>
      <c r="L124" s="88" t="s">
        <v>33</v>
      </c>
      <c r="M124" s="88" t="s">
        <v>33</v>
      </c>
      <c r="N124" s="88" t="s">
        <v>33</v>
      </c>
      <c r="O124" s="88" t="s">
        <v>33</v>
      </c>
      <c r="P124" s="88" t="s">
        <v>41</v>
      </c>
      <c r="Q124" s="88" t="s">
        <v>42</v>
      </c>
      <c r="R124" s="88" t="s">
        <v>200</v>
      </c>
      <c r="S124" s="108"/>
      <c r="T124" s="107">
        <v>0.5</v>
      </c>
      <c r="U124" s="107">
        <v>0.5</v>
      </c>
      <c r="V124" s="101" t="s">
        <v>121</v>
      </c>
      <c r="W124" s="20" t="s">
        <v>281</v>
      </c>
    </row>
    <row r="125" ht="36" spans="1:23">
      <c r="A125" s="19">
        <f t="shared" si="13"/>
        <v>30</v>
      </c>
      <c r="B125" s="20" t="s">
        <v>277</v>
      </c>
      <c r="C125" s="21">
        <f t="shared" si="12"/>
        <v>1</v>
      </c>
      <c r="D125" s="20" t="s">
        <v>278</v>
      </c>
      <c r="E125" s="20" t="s">
        <v>28</v>
      </c>
      <c r="F125" s="23">
        <f>COUNTIFS(D$3:D125,D125,A$3:A125,A125)</f>
        <v>6</v>
      </c>
      <c r="G125" s="20" t="s">
        <v>286</v>
      </c>
      <c r="H125" s="20" t="s">
        <v>48</v>
      </c>
      <c r="I125" s="44">
        <v>1</v>
      </c>
      <c r="J125" s="27" t="s">
        <v>112</v>
      </c>
      <c r="K125" s="44">
        <v>35</v>
      </c>
      <c r="L125" s="88" t="s">
        <v>33</v>
      </c>
      <c r="M125" s="88" t="s">
        <v>33</v>
      </c>
      <c r="N125" s="88" t="s">
        <v>33</v>
      </c>
      <c r="O125" s="88" t="s">
        <v>33</v>
      </c>
      <c r="P125" s="88" t="s">
        <v>41</v>
      </c>
      <c r="Q125" s="88" t="s">
        <v>42</v>
      </c>
      <c r="R125" s="88" t="s">
        <v>150</v>
      </c>
      <c r="S125" s="108"/>
      <c r="T125" s="107">
        <v>0.5</v>
      </c>
      <c r="U125" s="107">
        <v>0.5</v>
      </c>
      <c r="V125" s="29" t="s">
        <v>121</v>
      </c>
      <c r="W125" s="20" t="s">
        <v>281</v>
      </c>
    </row>
    <row r="126" ht="22.5" spans="1:23">
      <c r="A126" s="14" t="s">
        <v>287</v>
      </c>
      <c r="B126" s="14"/>
      <c r="C126" s="14"/>
      <c r="D126" s="14"/>
      <c r="E126" s="14"/>
      <c r="F126" s="14"/>
      <c r="G126" s="14"/>
      <c r="H126" s="14"/>
      <c r="I126" s="14"/>
      <c r="J126" s="14"/>
      <c r="K126" s="14"/>
      <c r="L126" s="14"/>
      <c r="M126" s="14"/>
      <c r="N126" s="14"/>
      <c r="O126" s="14"/>
      <c r="P126" s="14"/>
      <c r="Q126" s="14"/>
      <c r="R126" s="14"/>
      <c r="S126" s="14"/>
      <c r="T126" s="14"/>
      <c r="U126" s="14"/>
      <c r="V126" s="14"/>
      <c r="W126" s="14"/>
    </row>
    <row r="127" ht="14.25" spans="1:23">
      <c r="A127" s="83" t="s">
        <v>288</v>
      </c>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c r="A128" s="16" t="s">
        <v>1</v>
      </c>
      <c r="B128" s="84" t="s">
        <v>2</v>
      </c>
      <c r="C128" s="16" t="s">
        <v>3</v>
      </c>
      <c r="D128" s="84" t="s">
        <v>4</v>
      </c>
      <c r="E128" s="84" t="s">
        <v>5</v>
      </c>
      <c r="F128" s="16" t="s">
        <v>6</v>
      </c>
      <c r="G128" s="84" t="s">
        <v>7</v>
      </c>
      <c r="H128" s="84" t="s">
        <v>8</v>
      </c>
      <c r="I128" s="84" t="s">
        <v>9</v>
      </c>
      <c r="J128" s="84" t="s">
        <v>10</v>
      </c>
      <c r="K128" s="84" t="s">
        <v>11</v>
      </c>
      <c r="L128" s="84"/>
      <c r="M128" s="84"/>
      <c r="N128" s="84"/>
      <c r="O128" s="84"/>
      <c r="P128" s="84"/>
      <c r="Q128" s="84"/>
      <c r="R128" s="84"/>
      <c r="S128" s="84"/>
      <c r="T128" s="84" t="s">
        <v>12</v>
      </c>
      <c r="U128" s="84"/>
      <c r="V128" s="84" t="s">
        <v>13</v>
      </c>
      <c r="W128" s="109" t="s">
        <v>14</v>
      </c>
    </row>
    <row r="129" ht="24" spans="1:23">
      <c r="A129" s="16"/>
      <c r="B129" s="84"/>
      <c r="C129" s="16"/>
      <c r="D129" s="84"/>
      <c r="E129" s="84"/>
      <c r="F129" s="16"/>
      <c r="G129" s="84"/>
      <c r="H129" s="84"/>
      <c r="I129" s="109"/>
      <c r="J129" s="109"/>
      <c r="K129" s="109" t="s">
        <v>15</v>
      </c>
      <c r="L129" s="109" t="s">
        <v>16</v>
      </c>
      <c r="M129" s="109" t="s">
        <v>17</v>
      </c>
      <c r="N129" s="109" t="s">
        <v>18</v>
      </c>
      <c r="O129" s="109" t="s">
        <v>19</v>
      </c>
      <c r="P129" s="109" t="s">
        <v>20</v>
      </c>
      <c r="Q129" s="109" t="s">
        <v>21</v>
      </c>
      <c r="R129" s="109" t="s">
        <v>22</v>
      </c>
      <c r="S129" s="109" t="s">
        <v>23</v>
      </c>
      <c r="T129" s="109" t="s">
        <v>24</v>
      </c>
      <c r="U129" s="109" t="s">
        <v>25</v>
      </c>
      <c r="V129" s="109"/>
      <c r="W129" s="115"/>
    </row>
    <row r="130" ht="36" spans="1:23">
      <c r="A130" s="19">
        <v>31</v>
      </c>
      <c r="B130" s="20" t="s">
        <v>289</v>
      </c>
      <c r="C130" s="21">
        <f t="shared" ref="C130:C138" si="14">IF(A130=A129,(IF(D130=D129,C129,C129+1)),1)</f>
        <v>1</v>
      </c>
      <c r="D130" s="20" t="s">
        <v>290</v>
      </c>
      <c r="E130" s="20" t="s">
        <v>28</v>
      </c>
      <c r="F130" s="23">
        <f>COUNTIFS(D$3:D130,D130,A$3:A130,A130)</f>
        <v>1</v>
      </c>
      <c r="G130" s="20" t="s">
        <v>219</v>
      </c>
      <c r="H130" s="88" t="s">
        <v>48</v>
      </c>
      <c r="I130" s="20">
        <v>1</v>
      </c>
      <c r="J130" s="27" t="s">
        <v>112</v>
      </c>
      <c r="K130" s="88">
        <v>35</v>
      </c>
      <c r="L130" s="27" t="s">
        <v>33</v>
      </c>
      <c r="M130" s="27" t="s">
        <v>33</v>
      </c>
      <c r="N130" s="27" t="s">
        <v>33</v>
      </c>
      <c r="O130" s="27" t="s">
        <v>33</v>
      </c>
      <c r="P130" s="27" t="s">
        <v>41</v>
      </c>
      <c r="Q130" s="27" t="s">
        <v>42</v>
      </c>
      <c r="R130" s="27" t="s">
        <v>64</v>
      </c>
      <c r="S130" s="27"/>
      <c r="T130" s="66">
        <v>0.5</v>
      </c>
      <c r="U130" s="66">
        <v>0.5</v>
      </c>
      <c r="V130" s="116"/>
      <c r="W130" s="20" t="s">
        <v>291</v>
      </c>
    </row>
    <row r="131" ht="36" spans="1:23">
      <c r="A131" s="19">
        <f t="shared" ref="A131:A138" si="15">IF(B131=B130,A130,A130+1)</f>
        <v>31</v>
      </c>
      <c r="B131" s="20" t="s">
        <v>289</v>
      </c>
      <c r="C131" s="21">
        <f t="shared" si="14"/>
        <v>1</v>
      </c>
      <c r="D131" s="20" t="s">
        <v>290</v>
      </c>
      <c r="E131" s="20" t="s">
        <v>28</v>
      </c>
      <c r="F131" s="23">
        <f>COUNTIFS(D$3:D131,D131,A$3:A131,A131)</f>
        <v>2</v>
      </c>
      <c r="G131" s="20" t="s">
        <v>292</v>
      </c>
      <c r="H131" s="88" t="s">
        <v>30</v>
      </c>
      <c r="I131" s="20">
        <v>1</v>
      </c>
      <c r="J131" s="27" t="s">
        <v>112</v>
      </c>
      <c r="K131" s="88">
        <v>35</v>
      </c>
      <c r="L131" s="27" t="s">
        <v>33</v>
      </c>
      <c r="M131" s="27" t="s">
        <v>33</v>
      </c>
      <c r="N131" s="27" t="s">
        <v>33</v>
      </c>
      <c r="O131" s="27" t="s">
        <v>33</v>
      </c>
      <c r="P131" s="27" t="s">
        <v>41</v>
      </c>
      <c r="Q131" s="27" t="s">
        <v>42</v>
      </c>
      <c r="R131" s="27" t="s">
        <v>293</v>
      </c>
      <c r="S131" s="27"/>
      <c r="T131" s="66">
        <v>0.5</v>
      </c>
      <c r="U131" s="66">
        <v>0.5</v>
      </c>
      <c r="V131" s="116"/>
      <c r="W131" s="20" t="s">
        <v>291</v>
      </c>
    </row>
    <row r="132" ht="36" spans="1:23">
      <c r="A132" s="19">
        <f t="shared" si="15"/>
        <v>32</v>
      </c>
      <c r="B132" s="20" t="s">
        <v>294</v>
      </c>
      <c r="C132" s="21">
        <f t="shared" si="14"/>
        <v>1</v>
      </c>
      <c r="D132" s="20" t="s">
        <v>295</v>
      </c>
      <c r="E132" s="20" t="s">
        <v>28</v>
      </c>
      <c r="F132" s="23">
        <f>COUNTIFS(D$3:D132,D132,A$3:A132,A132)</f>
        <v>1</v>
      </c>
      <c r="G132" s="20" t="s">
        <v>296</v>
      </c>
      <c r="H132" s="88" t="s">
        <v>30</v>
      </c>
      <c r="I132" s="20">
        <v>1</v>
      </c>
      <c r="J132" s="27" t="s">
        <v>112</v>
      </c>
      <c r="K132" s="88">
        <v>35</v>
      </c>
      <c r="L132" s="27" t="s">
        <v>33</v>
      </c>
      <c r="M132" s="27" t="s">
        <v>33</v>
      </c>
      <c r="N132" s="27" t="s">
        <v>33</v>
      </c>
      <c r="O132" s="27" t="s">
        <v>33</v>
      </c>
      <c r="P132" s="27" t="s">
        <v>41</v>
      </c>
      <c r="Q132" s="27" t="s">
        <v>42</v>
      </c>
      <c r="R132" s="27" t="s">
        <v>297</v>
      </c>
      <c r="S132" s="27"/>
      <c r="T132" s="66">
        <v>0.5</v>
      </c>
      <c r="U132" s="66">
        <v>0.5</v>
      </c>
      <c r="V132" s="117"/>
      <c r="W132" s="20" t="s">
        <v>291</v>
      </c>
    </row>
    <row r="133" ht="36" spans="1:23">
      <c r="A133" s="19">
        <f t="shared" si="15"/>
        <v>32</v>
      </c>
      <c r="B133" s="20" t="s">
        <v>294</v>
      </c>
      <c r="C133" s="21">
        <f t="shared" si="14"/>
        <v>1</v>
      </c>
      <c r="D133" s="20" t="s">
        <v>295</v>
      </c>
      <c r="E133" s="20" t="s">
        <v>28</v>
      </c>
      <c r="F133" s="23">
        <f>COUNTIFS(D$3:D133,D133,A$3:A133,A133)</f>
        <v>2</v>
      </c>
      <c r="G133" s="20" t="s">
        <v>298</v>
      </c>
      <c r="H133" s="88" t="s">
        <v>30</v>
      </c>
      <c r="I133" s="20">
        <v>1</v>
      </c>
      <c r="J133" s="27" t="s">
        <v>112</v>
      </c>
      <c r="K133" s="88">
        <v>35</v>
      </c>
      <c r="L133" s="27" t="s">
        <v>33</v>
      </c>
      <c r="M133" s="27" t="s">
        <v>33</v>
      </c>
      <c r="N133" s="27" t="s">
        <v>33</v>
      </c>
      <c r="O133" s="27" t="s">
        <v>33</v>
      </c>
      <c r="P133" s="27" t="s">
        <v>41</v>
      </c>
      <c r="Q133" s="27" t="s">
        <v>42</v>
      </c>
      <c r="R133" s="27" t="s">
        <v>188</v>
      </c>
      <c r="S133" s="27"/>
      <c r="T133" s="66">
        <v>0.5</v>
      </c>
      <c r="U133" s="66">
        <v>0.5</v>
      </c>
      <c r="V133" s="117"/>
      <c r="W133" s="20" t="s">
        <v>291</v>
      </c>
    </row>
    <row r="134" ht="36" spans="1:23">
      <c r="A134" s="19">
        <f t="shared" si="15"/>
        <v>33</v>
      </c>
      <c r="B134" s="20" t="s">
        <v>299</v>
      </c>
      <c r="C134" s="21">
        <f t="shared" si="14"/>
        <v>1</v>
      </c>
      <c r="D134" s="20" t="s">
        <v>300</v>
      </c>
      <c r="E134" s="20" t="s">
        <v>28</v>
      </c>
      <c r="F134" s="23">
        <f>COUNTIFS(D$3:D134,D134,A$3:A134,A134)</f>
        <v>1</v>
      </c>
      <c r="G134" s="20" t="s">
        <v>296</v>
      </c>
      <c r="H134" s="88" t="s">
        <v>30</v>
      </c>
      <c r="I134" s="20">
        <v>1</v>
      </c>
      <c r="J134" s="27" t="s">
        <v>112</v>
      </c>
      <c r="K134" s="88">
        <v>35</v>
      </c>
      <c r="L134" s="27" t="s">
        <v>33</v>
      </c>
      <c r="M134" s="27" t="s">
        <v>33</v>
      </c>
      <c r="N134" s="27" t="s">
        <v>33</v>
      </c>
      <c r="O134" s="27" t="s">
        <v>33</v>
      </c>
      <c r="P134" s="27" t="s">
        <v>41</v>
      </c>
      <c r="Q134" s="27" t="s">
        <v>42</v>
      </c>
      <c r="R134" s="27" t="s">
        <v>297</v>
      </c>
      <c r="S134" s="27"/>
      <c r="T134" s="66">
        <v>0.5</v>
      </c>
      <c r="U134" s="66">
        <v>0.5</v>
      </c>
      <c r="V134" s="117"/>
      <c r="W134" s="20" t="s">
        <v>291</v>
      </c>
    </row>
    <row r="135" ht="36" spans="1:23">
      <c r="A135" s="19">
        <f t="shared" si="15"/>
        <v>33</v>
      </c>
      <c r="B135" s="20" t="s">
        <v>299</v>
      </c>
      <c r="C135" s="21">
        <f t="shared" si="14"/>
        <v>1</v>
      </c>
      <c r="D135" s="20" t="s">
        <v>300</v>
      </c>
      <c r="E135" s="20" t="s">
        <v>28</v>
      </c>
      <c r="F135" s="23">
        <f>COUNTIFS(D$3:D135,D135,A$3:A135,A135)</f>
        <v>2</v>
      </c>
      <c r="G135" s="20" t="s">
        <v>301</v>
      </c>
      <c r="H135" s="88" t="s">
        <v>48</v>
      </c>
      <c r="I135" s="20">
        <v>1</v>
      </c>
      <c r="J135" s="27" t="s">
        <v>112</v>
      </c>
      <c r="K135" s="88">
        <v>35</v>
      </c>
      <c r="L135" s="27" t="s">
        <v>33</v>
      </c>
      <c r="M135" s="27" t="s">
        <v>33</v>
      </c>
      <c r="N135" s="27" t="s">
        <v>33</v>
      </c>
      <c r="O135" s="27" t="s">
        <v>33</v>
      </c>
      <c r="P135" s="27" t="s">
        <v>41</v>
      </c>
      <c r="Q135" s="27" t="s">
        <v>33</v>
      </c>
      <c r="R135" s="27" t="s">
        <v>302</v>
      </c>
      <c r="S135" s="27"/>
      <c r="T135" s="66">
        <v>0.5</v>
      </c>
      <c r="U135" s="66">
        <v>0.5</v>
      </c>
      <c r="V135" s="117"/>
      <c r="W135" s="20" t="s">
        <v>291</v>
      </c>
    </row>
    <row r="136" ht="36" spans="1:23">
      <c r="A136" s="19">
        <f t="shared" si="15"/>
        <v>33</v>
      </c>
      <c r="B136" s="20" t="s">
        <v>299</v>
      </c>
      <c r="C136" s="21">
        <f t="shared" si="14"/>
        <v>1</v>
      </c>
      <c r="D136" s="20" t="s">
        <v>300</v>
      </c>
      <c r="E136" s="20" t="s">
        <v>28</v>
      </c>
      <c r="F136" s="23">
        <f>COUNTIFS(D$3:D136,D136,A$3:A136,A136)</f>
        <v>3</v>
      </c>
      <c r="G136" s="20" t="s">
        <v>303</v>
      </c>
      <c r="H136" s="88" t="s">
        <v>48</v>
      </c>
      <c r="I136" s="20">
        <v>1</v>
      </c>
      <c r="J136" s="27" t="s">
        <v>112</v>
      </c>
      <c r="K136" s="88">
        <v>35</v>
      </c>
      <c r="L136" s="27" t="s">
        <v>33</v>
      </c>
      <c r="M136" s="27" t="s">
        <v>33</v>
      </c>
      <c r="N136" s="27" t="s">
        <v>33</v>
      </c>
      <c r="O136" s="27" t="s">
        <v>33</v>
      </c>
      <c r="P136" s="27" t="s">
        <v>41</v>
      </c>
      <c r="Q136" s="27" t="s">
        <v>42</v>
      </c>
      <c r="R136" s="27" t="s">
        <v>64</v>
      </c>
      <c r="S136" s="27" t="s">
        <v>175</v>
      </c>
      <c r="T136" s="66">
        <v>0.5</v>
      </c>
      <c r="U136" s="66">
        <v>0.5</v>
      </c>
      <c r="V136" s="117"/>
      <c r="W136" s="20" t="s">
        <v>291</v>
      </c>
    </row>
    <row r="137" ht="36" spans="1:23">
      <c r="A137" s="19">
        <f t="shared" si="15"/>
        <v>33</v>
      </c>
      <c r="B137" s="20" t="s">
        <v>299</v>
      </c>
      <c r="C137" s="21">
        <f t="shared" si="14"/>
        <v>1</v>
      </c>
      <c r="D137" s="20" t="s">
        <v>300</v>
      </c>
      <c r="E137" s="20" t="s">
        <v>28</v>
      </c>
      <c r="F137" s="23">
        <f>COUNTIFS(D$3:D137,D137,A$3:A137,A137)</f>
        <v>4</v>
      </c>
      <c r="G137" s="20" t="s">
        <v>304</v>
      </c>
      <c r="H137" s="88" t="s">
        <v>48</v>
      </c>
      <c r="I137" s="20">
        <v>1</v>
      </c>
      <c r="J137" s="27" t="s">
        <v>112</v>
      </c>
      <c r="K137" s="88">
        <v>35</v>
      </c>
      <c r="L137" s="27" t="s">
        <v>33</v>
      </c>
      <c r="M137" s="27" t="s">
        <v>33</v>
      </c>
      <c r="N137" s="27" t="s">
        <v>33</v>
      </c>
      <c r="O137" s="27" t="s">
        <v>33</v>
      </c>
      <c r="P137" s="27" t="s">
        <v>41</v>
      </c>
      <c r="Q137" s="27" t="s">
        <v>42</v>
      </c>
      <c r="R137" s="27" t="s">
        <v>305</v>
      </c>
      <c r="S137" s="27"/>
      <c r="T137" s="66">
        <v>0.5</v>
      </c>
      <c r="U137" s="66">
        <v>0.5</v>
      </c>
      <c r="V137" s="117"/>
      <c r="W137" s="20" t="s">
        <v>291</v>
      </c>
    </row>
    <row r="138" ht="36" spans="1:23">
      <c r="A138" s="19">
        <f t="shared" si="15"/>
        <v>33</v>
      </c>
      <c r="B138" s="20" t="s">
        <v>299</v>
      </c>
      <c r="C138" s="21">
        <f t="shared" si="14"/>
        <v>1</v>
      </c>
      <c r="D138" s="20" t="s">
        <v>300</v>
      </c>
      <c r="E138" s="20" t="s">
        <v>28</v>
      </c>
      <c r="F138" s="23">
        <f>COUNTIFS(D$3:D138,D138,A$3:A138,A138)</f>
        <v>5</v>
      </c>
      <c r="G138" s="20" t="s">
        <v>219</v>
      </c>
      <c r="H138" s="88" t="s">
        <v>48</v>
      </c>
      <c r="I138" s="20">
        <v>1</v>
      </c>
      <c r="J138" s="27" t="s">
        <v>125</v>
      </c>
      <c r="K138" s="88">
        <v>35</v>
      </c>
      <c r="L138" s="27" t="s">
        <v>33</v>
      </c>
      <c r="M138" s="27" t="s">
        <v>33</v>
      </c>
      <c r="N138" s="27" t="s">
        <v>33</v>
      </c>
      <c r="O138" s="27" t="s">
        <v>33</v>
      </c>
      <c r="P138" s="27" t="s">
        <v>126</v>
      </c>
      <c r="Q138" s="27" t="s">
        <v>33</v>
      </c>
      <c r="R138" s="27" t="s">
        <v>33</v>
      </c>
      <c r="S138" s="27"/>
      <c r="T138" s="66">
        <v>0.5</v>
      </c>
      <c r="U138" s="66">
        <v>0.5</v>
      </c>
      <c r="V138" s="27"/>
      <c r="W138" s="20" t="s">
        <v>291</v>
      </c>
    </row>
    <row r="139" ht="22.5" spans="1:23">
      <c r="A139" s="14" t="s">
        <v>306</v>
      </c>
      <c r="B139" s="14"/>
      <c r="C139" s="14"/>
      <c r="D139" s="14"/>
      <c r="E139" s="14"/>
      <c r="F139" s="14"/>
      <c r="G139" s="14"/>
      <c r="H139" s="14"/>
      <c r="I139" s="14"/>
      <c r="J139" s="14"/>
      <c r="K139" s="14"/>
      <c r="L139" s="14"/>
      <c r="M139" s="14"/>
      <c r="N139" s="14"/>
      <c r="O139" s="14"/>
      <c r="P139" s="14"/>
      <c r="Q139" s="14"/>
      <c r="R139" s="14"/>
      <c r="S139" s="14"/>
      <c r="T139" s="14"/>
      <c r="U139" s="14"/>
      <c r="V139" s="14"/>
      <c r="W139" s="14"/>
    </row>
    <row r="140" spans="1:23">
      <c r="A140" s="110" t="s">
        <v>307</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row>
    <row r="141" spans="1:23">
      <c r="A141" s="16" t="s">
        <v>1</v>
      </c>
      <c r="B141" s="17" t="s">
        <v>2</v>
      </c>
      <c r="C141" s="16" t="s">
        <v>3</v>
      </c>
      <c r="D141" s="17" t="s">
        <v>4</v>
      </c>
      <c r="E141" s="17" t="s">
        <v>5</v>
      </c>
      <c r="F141" s="16" t="s">
        <v>6</v>
      </c>
      <c r="G141" s="17" t="s">
        <v>7</v>
      </c>
      <c r="H141" s="17" t="s">
        <v>8</v>
      </c>
      <c r="I141" s="17" t="s">
        <v>9</v>
      </c>
      <c r="J141" s="17" t="s">
        <v>10</v>
      </c>
      <c r="K141" s="17" t="s">
        <v>11</v>
      </c>
      <c r="L141" s="17"/>
      <c r="M141" s="17"/>
      <c r="N141" s="17"/>
      <c r="O141" s="17"/>
      <c r="P141" s="17"/>
      <c r="Q141" s="17"/>
      <c r="R141" s="17"/>
      <c r="S141" s="17"/>
      <c r="T141" s="17" t="s">
        <v>12</v>
      </c>
      <c r="U141" s="17"/>
      <c r="V141" s="17" t="s">
        <v>13</v>
      </c>
      <c r="W141" s="61" t="s">
        <v>14</v>
      </c>
    </row>
    <row r="142" ht="24" spans="1:23">
      <c r="A142" s="16"/>
      <c r="B142" s="32"/>
      <c r="C142" s="16"/>
      <c r="D142" s="25"/>
      <c r="E142" s="32"/>
      <c r="F142" s="16"/>
      <c r="G142" s="25"/>
      <c r="H142" s="25"/>
      <c r="I142" s="25"/>
      <c r="J142" s="25"/>
      <c r="K142" s="25" t="s">
        <v>15</v>
      </c>
      <c r="L142" s="25" t="s">
        <v>16</v>
      </c>
      <c r="M142" s="25" t="s">
        <v>17</v>
      </c>
      <c r="N142" s="25" t="s">
        <v>18</v>
      </c>
      <c r="O142" s="25" t="s">
        <v>19</v>
      </c>
      <c r="P142" s="25" t="s">
        <v>20</v>
      </c>
      <c r="Q142" s="25" t="s">
        <v>21</v>
      </c>
      <c r="R142" s="25" t="s">
        <v>22</v>
      </c>
      <c r="S142" s="25" t="s">
        <v>23</v>
      </c>
      <c r="T142" s="25" t="s">
        <v>24</v>
      </c>
      <c r="U142" s="25" t="s">
        <v>25</v>
      </c>
      <c r="V142" s="25"/>
      <c r="W142" s="62"/>
    </row>
    <row r="143" ht="36" spans="1:23">
      <c r="A143" s="19">
        <v>34</v>
      </c>
      <c r="B143" s="20" t="s">
        <v>308</v>
      </c>
      <c r="C143" s="21">
        <f t="shared" ref="C143:C158" si="16">IF(A143=A142,(IF(D143=D142,C142,C142+1)),1)</f>
        <v>1</v>
      </c>
      <c r="D143" s="20" t="s">
        <v>309</v>
      </c>
      <c r="E143" s="20" t="s">
        <v>28</v>
      </c>
      <c r="F143" s="23">
        <f>COUNTIFS(D$3:D143,D143,A$3:A143,A143)</f>
        <v>1</v>
      </c>
      <c r="G143" s="20" t="s">
        <v>310</v>
      </c>
      <c r="H143" s="20" t="s">
        <v>48</v>
      </c>
      <c r="I143" s="75">
        <v>1</v>
      </c>
      <c r="J143" s="27" t="s">
        <v>112</v>
      </c>
      <c r="K143" s="75">
        <v>35</v>
      </c>
      <c r="L143" s="20" t="s">
        <v>33</v>
      </c>
      <c r="M143" s="20" t="s">
        <v>33</v>
      </c>
      <c r="N143" s="20" t="s">
        <v>33</v>
      </c>
      <c r="O143" s="20" t="s">
        <v>33</v>
      </c>
      <c r="P143" s="20" t="s">
        <v>41</v>
      </c>
      <c r="Q143" s="20" t="s">
        <v>42</v>
      </c>
      <c r="R143" s="20" t="s">
        <v>64</v>
      </c>
      <c r="S143" s="20" t="s">
        <v>175</v>
      </c>
      <c r="T143" s="66">
        <v>0.5</v>
      </c>
      <c r="U143" s="66">
        <v>0.5</v>
      </c>
      <c r="V143" s="20"/>
      <c r="W143" s="20" t="s">
        <v>311</v>
      </c>
    </row>
    <row r="144" ht="36" spans="1:23">
      <c r="A144" s="19">
        <f t="shared" ref="A144:A158" si="17">IF(B144=B143,A143,A143+1)</f>
        <v>34</v>
      </c>
      <c r="B144" s="20" t="s">
        <v>308</v>
      </c>
      <c r="C144" s="21">
        <f t="shared" si="16"/>
        <v>1</v>
      </c>
      <c r="D144" s="20" t="s">
        <v>309</v>
      </c>
      <c r="E144" s="20" t="s">
        <v>28</v>
      </c>
      <c r="F144" s="23">
        <f>COUNTIFS(D$3:D144,D144,A$3:A144,A144)</f>
        <v>2</v>
      </c>
      <c r="G144" s="20" t="s">
        <v>312</v>
      </c>
      <c r="H144" s="20" t="s">
        <v>48</v>
      </c>
      <c r="I144" s="75">
        <v>1</v>
      </c>
      <c r="J144" s="112" t="s">
        <v>313</v>
      </c>
      <c r="K144" s="75">
        <v>35</v>
      </c>
      <c r="L144" s="20" t="s">
        <v>33</v>
      </c>
      <c r="M144" s="20" t="s">
        <v>33</v>
      </c>
      <c r="N144" s="20" t="s">
        <v>33</v>
      </c>
      <c r="O144" s="20" t="s">
        <v>33</v>
      </c>
      <c r="P144" s="20" t="s">
        <v>126</v>
      </c>
      <c r="Q144" s="20" t="s">
        <v>33</v>
      </c>
      <c r="R144" s="20" t="s">
        <v>33</v>
      </c>
      <c r="S144" s="20"/>
      <c r="T144" s="66">
        <v>0.5</v>
      </c>
      <c r="U144" s="66">
        <v>0.5</v>
      </c>
      <c r="V144" s="20"/>
      <c r="W144" s="20" t="s">
        <v>311</v>
      </c>
    </row>
    <row r="145" ht="36" spans="1:23">
      <c r="A145" s="19">
        <f t="shared" si="17"/>
        <v>34</v>
      </c>
      <c r="B145" s="20" t="s">
        <v>308</v>
      </c>
      <c r="C145" s="21">
        <f t="shared" si="16"/>
        <v>1</v>
      </c>
      <c r="D145" s="20" t="s">
        <v>309</v>
      </c>
      <c r="E145" s="20" t="s">
        <v>28</v>
      </c>
      <c r="F145" s="23">
        <f>COUNTIFS(D$3:D145,D145,A$3:A145,A145)</f>
        <v>3</v>
      </c>
      <c r="G145" s="20" t="s">
        <v>314</v>
      </c>
      <c r="H145" s="20" t="s">
        <v>30</v>
      </c>
      <c r="I145" s="75">
        <v>2</v>
      </c>
      <c r="J145" s="27" t="s">
        <v>112</v>
      </c>
      <c r="K145" s="75">
        <v>35</v>
      </c>
      <c r="L145" s="20" t="s">
        <v>33</v>
      </c>
      <c r="M145" s="20" t="s">
        <v>33</v>
      </c>
      <c r="N145" s="20" t="s">
        <v>33</v>
      </c>
      <c r="O145" s="20" t="s">
        <v>33</v>
      </c>
      <c r="P145" s="20" t="s">
        <v>41</v>
      </c>
      <c r="Q145" s="20" t="s">
        <v>42</v>
      </c>
      <c r="R145" s="20" t="s">
        <v>82</v>
      </c>
      <c r="S145" s="20"/>
      <c r="T145" s="66">
        <v>0.5</v>
      </c>
      <c r="U145" s="66">
        <v>0.5</v>
      </c>
      <c r="V145" s="20" t="s">
        <v>121</v>
      </c>
      <c r="W145" s="20" t="s">
        <v>311</v>
      </c>
    </row>
    <row r="146" ht="36" spans="1:23">
      <c r="A146" s="19">
        <f t="shared" si="17"/>
        <v>34</v>
      </c>
      <c r="B146" s="20" t="s">
        <v>308</v>
      </c>
      <c r="C146" s="21">
        <f t="shared" si="16"/>
        <v>1</v>
      </c>
      <c r="D146" s="20" t="s">
        <v>309</v>
      </c>
      <c r="E146" s="20" t="s">
        <v>28</v>
      </c>
      <c r="F146" s="23">
        <f>COUNTIFS(D$3:D146,D146,A$3:A146,A146)</f>
        <v>4</v>
      </c>
      <c r="G146" s="20" t="s">
        <v>315</v>
      </c>
      <c r="H146" s="20" t="s">
        <v>30</v>
      </c>
      <c r="I146" s="75">
        <v>1</v>
      </c>
      <c r="J146" s="27" t="s">
        <v>112</v>
      </c>
      <c r="K146" s="75">
        <v>35</v>
      </c>
      <c r="L146" s="20" t="s">
        <v>33</v>
      </c>
      <c r="M146" s="20" t="s">
        <v>33</v>
      </c>
      <c r="N146" s="20" t="s">
        <v>33</v>
      </c>
      <c r="O146" s="20" t="s">
        <v>33</v>
      </c>
      <c r="P146" s="20" t="s">
        <v>41</v>
      </c>
      <c r="Q146" s="20" t="s">
        <v>42</v>
      </c>
      <c r="R146" s="20" t="s">
        <v>155</v>
      </c>
      <c r="S146" s="20"/>
      <c r="T146" s="66">
        <v>0.5</v>
      </c>
      <c r="U146" s="66">
        <v>0.5</v>
      </c>
      <c r="V146" s="20"/>
      <c r="W146" s="20" t="s">
        <v>311</v>
      </c>
    </row>
    <row r="147" ht="36" spans="1:23">
      <c r="A147" s="19">
        <f t="shared" si="17"/>
        <v>34</v>
      </c>
      <c r="B147" s="20" t="s">
        <v>308</v>
      </c>
      <c r="C147" s="21">
        <f t="shared" si="16"/>
        <v>1</v>
      </c>
      <c r="D147" s="20" t="s">
        <v>309</v>
      </c>
      <c r="E147" s="20" t="s">
        <v>28</v>
      </c>
      <c r="F147" s="23">
        <f>COUNTIFS(D$3:D147,D147,A$3:A147,A147)</f>
        <v>5</v>
      </c>
      <c r="G147" s="20" t="s">
        <v>316</v>
      </c>
      <c r="H147" s="20" t="s">
        <v>48</v>
      </c>
      <c r="I147" s="75">
        <v>1</v>
      </c>
      <c r="J147" s="27" t="s">
        <v>112</v>
      </c>
      <c r="K147" s="75">
        <v>35</v>
      </c>
      <c r="L147" s="20" t="s">
        <v>33</v>
      </c>
      <c r="M147" s="20" t="s">
        <v>33</v>
      </c>
      <c r="N147" s="20" t="s">
        <v>33</v>
      </c>
      <c r="O147" s="20" t="s">
        <v>33</v>
      </c>
      <c r="P147" s="20" t="s">
        <v>41</v>
      </c>
      <c r="Q147" s="20" t="s">
        <v>42</v>
      </c>
      <c r="R147" s="20" t="s">
        <v>317</v>
      </c>
      <c r="S147" s="20"/>
      <c r="T147" s="66">
        <v>0.5</v>
      </c>
      <c r="U147" s="66">
        <v>0.5</v>
      </c>
      <c r="V147" s="20"/>
      <c r="W147" s="20" t="s">
        <v>311</v>
      </c>
    </row>
    <row r="148" ht="60" spans="1:23">
      <c r="A148" s="19">
        <f t="shared" si="17"/>
        <v>35</v>
      </c>
      <c r="B148" s="20" t="s">
        <v>318</v>
      </c>
      <c r="C148" s="21">
        <f t="shared" si="16"/>
        <v>1</v>
      </c>
      <c r="D148" s="20" t="s">
        <v>319</v>
      </c>
      <c r="E148" s="20" t="s">
        <v>28</v>
      </c>
      <c r="F148" s="23">
        <f>COUNTIFS(D$3:D148,D148,A$3:A148,A148)</f>
        <v>1</v>
      </c>
      <c r="G148" s="20" t="s">
        <v>320</v>
      </c>
      <c r="H148" s="20" t="s">
        <v>30</v>
      </c>
      <c r="I148" s="75">
        <v>1</v>
      </c>
      <c r="J148" s="27" t="s">
        <v>112</v>
      </c>
      <c r="K148" s="75">
        <v>35</v>
      </c>
      <c r="L148" s="20" t="s">
        <v>33</v>
      </c>
      <c r="M148" s="20" t="s">
        <v>33</v>
      </c>
      <c r="N148" s="20" t="s">
        <v>33</v>
      </c>
      <c r="O148" s="20" t="s">
        <v>33</v>
      </c>
      <c r="P148" s="20" t="s">
        <v>41</v>
      </c>
      <c r="Q148" s="20" t="s">
        <v>42</v>
      </c>
      <c r="R148" s="20" t="s">
        <v>321</v>
      </c>
      <c r="S148" s="20"/>
      <c r="T148" s="66">
        <v>0.5</v>
      </c>
      <c r="U148" s="66">
        <v>0.5</v>
      </c>
      <c r="V148" s="20" t="s">
        <v>121</v>
      </c>
      <c r="W148" s="20" t="s">
        <v>311</v>
      </c>
    </row>
    <row r="149" ht="36" spans="1:23">
      <c r="A149" s="19">
        <f t="shared" si="17"/>
        <v>36</v>
      </c>
      <c r="B149" s="20" t="s">
        <v>322</v>
      </c>
      <c r="C149" s="21">
        <f t="shared" si="16"/>
        <v>1</v>
      </c>
      <c r="D149" s="20" t="s">
        <v>323</v>
      </c>
      <c r="E149" s="20" t="s">
        <v>28</v>
      </c>
      <c r="F149" s="23">
        <f>COUNTIFS(D$3:D149,D149,A$3:A149,A149)</f>
        <v>1</v>
      </c>
      <c r="G149" s="20" t="s">
        <v>324</v>
      </c>
      <c r="H149" s="20" t="s">
        <v>48</v>
      </c>
      <c r="I149" s="113">
        <v>1</v>
      </c>
      <c r="J149" s="27" t="s">
        <v>112</v>
      </c>
      <c r="K149" s="75">
        <v>35</v>
      </c>
      <c r="L149" s="20" t="s">
        <v>32</v>
      </c>
      <c r="M149" s="20" t="s">
        <v>33</v>
      </c>
      <c r="N149" s="20" t="s">
        <v>33</v>
      </c>
      <c r="O149" s="20" t="s">
        <v>33</v>
      </c>
      <c r="P149" s="20" t="s">
        <v>41</v>
      </c>
      <c r="Q149" s="20" t="s">
        <v>42</v>
      </c>
      <c r="R149" s="20" t="s">
        <v>64</v>
      </c>
      <c r="S149" s="20"/>
      <c r="T149" s="66">
        <v>0.5</v>
      </c>
      <c r="U149" s="66">
        <v>0.5</v>
      </c>
      <c r="V149" s="20"/>
      <c r="W149" s="20" t="s">
        <v>311</v>
      </c>
    </row>
    <row r="150" ht="36" spans="1:23">
      <c r="A150" s="19">
        <f t="shared" si="17"/>
        <v>36</v>
      </c>
      <c r="B150" s="20" t="s">
        <v>322</v>
      </c>
      <c r="C150" s="21">
        <f t="shared" si="16"/>
        <v>1</v>
      </c>
      <c r="D150" s="20" t="s">
        <v>323</v>
      </c>
      <c r="E150" s="20" t="s">
        <v>28</v>
      </c>
      <c r="F150" s="23">
        <f>COUNTIFS(D$3:D150,D150,A$3:A150,A150)</f>
        <v>2</v>
      </c>
      <c r="G150" s="20" t="s">
        <v>325</v>
      </c>
      <c r="H150" s="20" t="s">
        <v>48</v>
      </c>
      <c r="I150" s="113">
        <v>1</v>
      </c>
      <c r="J150" s="27" t="s">
        <v>112</v>
      </c>
      <c r="K150" s="75">
        <v>35</v>
      </c>
      <c r="L150" s="20" t="s">
        <v>39</v>
      </c>
      <c r="M150" s="20" t="s">
        <v>33</v>
      </c>
      <c r="N150" s="20" t="s">
        <v>33</v>
      </c>
      <c r="O150" s="20" t="s">
        <v>33</v>
      </c>
      <c r="P150" s="20" t="s">
        <v>41</v>
      </c>
      <c r="Q150" s="20" t="s">
        <v>42</v>
      </c>
      <c r="R150" s="20" t="s">
        <v>64</v>
      </c>
      <c r="S150" s="20"/>
      <c r="T150" s="66">
        <v>0.5</v>
      </c>
      <c r="U150" s="66">
        <v>0.5</v>
      </c>
      <c r="V150" s="20"/>
      <c r="W150" s="20" t="s">
        <v>311</v>
      </c>
    </row>
    <row r="151" ht="36" spans="1:23">
      <c r="A151" s="19">
        <f t="shared" si="17"/>
        <v>36</v>
      </c>
      <c r="B151" s="20" t="s">
        <v>322</v>
      </c>
      <c r="C151" s="21">
        <f t="shared" si="16"/>
        <v>1</v>
      </c>
      <c r="D151" s="20" t="s">
        <v>323</v>
      </c>
      <c r="E151" s="20" t="s">
        <v>28</v>
      </c>
      <c r="F151" s="23">
        <f>COUNTIFS(D$3:D151,D151,A$3:A151,A151)</f>
        <v>3</v>
      </c>
      <c r="G151" s="20" t="s">
        <v>326</v>
      </c>
      <c r="H151" s="20" t="s">
        <v>48</v>
      </c>
      <c r="I151" s="113">
        <v>1</v>
      </c>
      <c r="J151" s="27" t="s">
        <v>112</v>
      </c>
      <c r="K151" s="75">
        <v>35</v>
      </c>
      <c r="L151" s="20" t="s">
        <v>33</v>
      </c>
      <c r="M151" s="20" t="s">
        <v>33</v>
      </c>
      <c r="N151" s="20" t="s">
        <v>33</v>
      </c>
      <c r="O151" s="20" t="s">
        <v>33</v>
      </c>
      <c r="P151" s="20" t="s">
        <v>41</v>
      </c>
      <c r="Q151" s="20" t="s">
        <v>42</v>
      </c>
      <c r="R151" s="20" t="s">
        <v>327</v>
      </c>
      <c r="S151" s="20"/>
      <c r="T151" s="66">
        <v>0.5</v>
      </c>
      <c r="U151" s="66">
        <v>0.5</v>
      </c>
      <c r="V151" s="20"/>
      <c r="W151" s="20" t="s">
        <v>311</v>
      </c>
    </row>
    <row r="152" ht="36" spans="1:23">
      <c r="A152" s="19">
        <f t="shared" si="17"/>
        <v>36</v>
      </c>
      <c r="B152" s="20" t="s">
        <v>322</v>
      </c>
      <c r="C152" s="21">
        <f t="shared" si="16"/>
        <v>1</v>
      </c>
      <c r="D152" s="20" t="s">
        <v>323</v>
      </c>
      <c r="E152" s="20" t="s">
        <v>28</v>
      </c>
      <c r="F152" s="23">
        <f>COUNTIFS(D$3:D152,D152,A$3:A152,A152)</f>
        <v>4</v>
      </c>
      <c r="G152" s="20" t="s">
        <v>312</v>
      </c>
      <c r="H152" s="20" t="s">
        <v>48</v>
      </c>
      <c r="I152" s="113">
        <v>1</v>
      </c>
      <c r="J152" s="112" t="s">
        <v>313</v>
      </c>
      <c r="K152" s="75">
        <v>35</v>
      </c>
      <c r="L152" s="20" t="s">
        <v>33</v>
      </c>
      <c r="M152" s="20" t="s">
        <v>33</v>
      </c>
      <c r="N152" s="20" t="s">
        <v>33</v>
      </c>
      <c r="O152" s="20" t="s">
        <v>33</v>
      </c>
      <c r="P152" s="20" t="s">
        <v>126</v>
      </c>
      <c r="Q152" s="20" t="s">
        <v>33</v>
      </c>
      <c r="R152" s="20" t="s">
        <v>33</v>
      </c>
      <c r="S152" s="20"/>
      <c r="T152" s="66">
        <v>0.5</v>
      </c>
      <c r="U152" s="66">
        <v>0.5</v>
      </c>
      <c r="V152" s="20"/>
      <c r="W152" s="20" t="s">
        <v>311</v>
      </c>
    </row>
    <row r="153" ht="36" spans="1:23">
      <c r="A153" s="19">
        <f t="shared" si="17"/>
        <v>37</v>
      </c>
      <c r="B153" s="20" t="s">
        <v>328</v>
      </c>
      <c r="C153" s="21">
        <f t="shared" si="16"/>
        <v>1</v>
      </c>
      <c r="D153" s="20" t="s">
        <v>329</v>
      </c>
      <c r="E153" s="20" t="s">
        <v>28</v>
      </c>
      <c r="F153" s="23">
        <f>COUNTIFS(D$3:D153,D153,A$3:A153,A153)</f>
        <v>1</v>
      </c>
      <c r="G153" s="20" t="s">
        <v>330</v>
      </c>
      <c r="H153" s="20" t="s">
        <v>48</v>
      </c>
      <c r="I153" s="75">
        <v>1</v>
      </c>
      <c r="J153" s="27" t="s">
        <v>112</v>
      </c>
      <c r="K153" s="75">
        <v>35</v>
      </c>
      <c r="L153" s="20" t="s">
        <v>32</v>
      </c>
      <c r="M153" s="20" t="s">
        <v>33</v>
      </c>
      <c r="N153" s="20" t="s">
        <v>33</v>
      </c>
      <c r="O153" s="20" t="s">
        <v>33</v>
      </c>
      <c r="P153" s="20" t="s">
        <v>41</v>
      </c>
      <c r="Q153" s="20" t="s">
        <v>42</v>
      </c>
      <c r="R153" s="20" t="s">
        <v>33</v>
      </c>
      <c r="S153" s="20" t="s">
        <v>175</v>
      </c>
      <c r="T153" s="66">
        <v>0.5</v>
      </c>
      <c r="U153" s="66">
        <v>0.5</v>
      </c>
      <c r="V153" s="20"/>
      <c r="W153" s="20" t="s">
        <v>311</v>
      </c>
    </row>
    <row r="154" ht="36" spans="1:23">
      <c r="A154" s="19">
        <f t="shared" si="17"/>
        <v>37</v>
      </c>
      <c r="B154" s="20" t="s">
        <v>328</v>
      </c>
      <c r="C154" s="21">
        <f t="shared" si="16"/>
        <v>1</v>
      </c>
      <c r="D154" s="20" t="s">
        <v>329</v>
      </c>
      <c r="E154" s="20" t="s">
        <v>28</v>
      </c>
      <c r="F154" s="23">
        <f>COUNTIFS(D$3:D154,D154,A$3:A154,A154)</f>
        <v>2</v>
      </c>
      <c r="G154" s="20" t="s">
        <v>331</v>
      </c>
      <c r="H154" s="20" t="s">
        <v>48</v>
      </c>
      <c r="I154" s="75">
        <v>1</v>
      </c>
      <c r="J154" s="27" t="s">
        <v>112</v>
      </c>
      <c r="K154" s="75">
        <v>35</v>
      </c>
      <c r="L154" s="20" t="s">
        <v>39</v>
      </c>
      <c r="M154" s="20" t="s">
        <v>33</v>
      </c>
      <c r="N154" s="20" t="s">
        <v>33</v>
      </c>
      <c r="O154" s="20" t="s">
        <v>33</v>
      </c>
      <c r="P154" s="20" t="s">
        <v>41</v>
      </c>
      <c r="Q154" s="20" t="s">
        <v>42</v>
      </c>
      <c r="R154" s="20" t="s">
        <v>33</v>
      </c>
      <c r="S154" s="20" t="s">
        <v>175</v>
      </c>
      <c r="T154" s="66">
        <v>0.5</v>
      </c>
      <c r="U154" s="66">
        <v>0.5</v>
      </c>
      <c r="V154" s="20"/>
      <c r="W154" s="20" t="s">
        <v>311</v>
      </c>
    </row>
    <row r="155" ht="36" spans="1:23">
      <c r="A155" s="19">
        <f t="shared" si="17"/>
        <v>37</v>
      </c>
      <c r="B155" s="20" t="s">
        <v>328</v>
      </c>
      <c r="C155" s="21">
        <f t="shared" si="16"/>
        <v>1</v>
      </c>
      <c r="D155" s="20" t="s">
        <v>329</v>
      </c>
      <c r="E155" s="20" t="s">
        <v>28</v>
      </c>
      <c r="F155" s="23">
        <f>COUNTIFS(D$3:D155,D155,A$3:A155,A155)</f>
        <v>3</v>
      </c>
      <c r="G155" s="20" t="s">
        <v>324</v>
      </c>
      <c r="H155" s="20" t="s">
        <v>48</v>
      </c>
      <c r="I155" s="75">
        <v>1</v>
      </c>
      <c r="J155" s="27" t="s">
        <v>112</v>
      </c>
      <c r="K155" s="75">
        <v>35</v>
      </c>
      <c r="L155" s="20" t="s">
        <v>32</v>
      </c>
      <c r="M155" s="20" t="s">
        <v>33</v>
      </c>
      <c r="N155" s="20" t="s">
        <v>33</v>
      </c>
      <c r="O155" s="20" t="s">
        <v>33</v>
      </c>
      <c r="P155" s="20" t="s">
        <v>41</v>
      </c>
      <c r="Q155" s="20" t="s">
        <v>42</v>
      </c>
      <c r="R155" s="20" t="s">
        <v>332</v>
      </c>
      <c r="S155" s="20"/>
      <c r="T155" s="66">
        <v>0.5</v>
      </c>
      <c r="U155" s="66">
        <v>0.5</v>
      </c>
      <c r="V155" s="20"/>
      <c r="W155" s="20" t="s">
        <v>311</v>
      </c>
    </row>
    <row r="156" ht="36" spans="1:23">
      <c r="A156" s="19">
        <f t="shared" si="17"/>
        <v>37</v>
      </c>
      <c r="B156" s="20" t="s">
        <v>328</v>
      </c>
      <c r="C156" s="21">
        <f t="shared" si="16"/>
        <v>1</v>
      </c>
      <c r="D156" s="20" t="s">
        <v>329</v>
      </c>
      <c r="E156" s="20" t="s">
        <v>28</v>
      </c>
      <c r="F156" s="23">
        <f>COUNTIFS(D$3:D156,D156,A$3:A156,A156)</f>
        <v>4</v>
      </c>
      <c r="G156" s="20" t="s">
        <v>325</v>
      </c>
      <c r="H156" s="20" t="s">
        <v>48</v>
      </c>
      <c r="I156" s="75">
        <v>1</v>
      </c>
      <c r="J156" s="27" t="s">
        <v>112</v>
      </c>
      <c r="K156" s="75">
        <v>35</v>
      </c>
      <c r="L156" s="20" t="s">
        <v>39</v>
      </c>
      <c r="M156" s="20" t="s">
        <v>33</v>
      </c>
      <c r="N156" s="20" t="s">
        <v>33</v>
      </c>
      <c r="O156" s="20" t="s">
        <v>33</v>
      </c>
      <c r="P156" s="20" t="s">
        <v>41</v>
      </c>
      <c r="Q156" s="20" t="s">
        <v>42</v>
      </c>
      <c r="R156" s="20" t="s">
        <v>332</v>
      </c>
      <c r="S156" s="20"/>
      <c r="T156" s="66">
        <v>0.5</v>
      </c>
      <c r="U156" s="66">
        <v>0.5</v>
      </c>
      <c r="V156" s="20"/>
      <c r="W156" s="20" t="s">
        <v>311</v>
      </c>
    </row>
    <row r="157" ht="72" spans="1:23">
      <c r="A157" s="19">
        <f t="shared" si="17"/>
        <v>37</v>
      </c>
      <c r="B157" s="20" t="s">
        <v>328</v>
      </c>
      <c r="C157" s="21">
        <f t="shared" si="16"/>
        <v>1</v>
      </c>
      <c r="D157" s="20" t="s">
        <v>329</v>
      </c>
      <c r="E157" s="20" t="s">
        <v>28</v>
      </c>
      <c r="F157" s="23">
        <f>COUNTIFS(D$3:D157,D157,A$3:A157,A157)</f>
        <v>5</v>
      </c>
      <c r="G157" s="20" t="s">
        <v>333</v>
      </c>
      <c r="H157" s="20" t="s">
        <v>48</v>
      </c>
      <c r="I157" s="75">
        <v>1</v>
      </c>
      <c r="J157" s="27" t="s">
        <v>112</v>
      </c>
      <c r="K157" s="75">
        <v>35</v>
      </c>
      <c r="L157" s="20" t="s">
        <v>33</v>
      </c>
      <c r="M157" s="20" t="s">
        <v>33</v>
      </c>
      <c r="N157" s="20" t="s">
        <v>33</v>
      </c>
      <c r="O157" s="20" t="s">
        <v>33</v>
      </c>
      <c r="P157" s="20" t="s">
        <v>41</v>
      </c>
      <c r="Q157" s="20" t="s">
        <v>42</v>
      </c>
      <c r="R157" s="20" t="s">
        <v>334</v>
      </c>
      <c r="S157" s="20"/>
      <c r="T157" s="66">
        <v>0.5</v>
      </c>
      <c r="U157" s="66">
        <v>0.5</v>
      </c>
      <c r="V157" s="20"/>
      <c r="W157" s="20" t="s">
        <v>311</v>
      </c>
    </row>
    <row r="158" ht="36" spans="1:23">
      <c r="A158" s="19">
        <f t="shared" si="17"/>
        <v>37</v>
      </c>
      <c r="B158" s="20" t="s">
        <v>328</v>
      </c>
      <c r="C158" s="21">
        <f t="shared" si="16"/>
        <v>1</v>
      </c>
      <c r="D158" s="20" t="s">
        <v>329</v>
      </c>
      <c r="E158" s="20" t="s">
        <v>28</v>
      </c>
      <c r="F158" s="23">
        <f>COUNTIFS(D$3:D158,D158,A$3:A158,A158)</f>
        <v>6</v>
      </c>
      <c r="G158" s="20" t="s">
        <v>312</v>
      </c>
      <c r="H158" s="20" t="s">
        <v>48</v>
      </c>
      <c r="I158" s="113">
        <v>1</v>
      </c>
      <c r="J158" s="112" t="s">
        <v>313</v>
      </c>
      <c r="K158" s="75">
        <v>35</v>
      </c>
      <c r="L158" s="20" t="s">
        <v>33</v>
      </c>
      <c r="M158" s="20" t="s">
        <v>33</v>
      </c>
      <c r="N158" s="20" t="s">
        <v>33</v>
      </c>
      <c r="O158" s="20" t="s">
        <v>33</v>
      </c>
      <c r="P158" s="20" t="s">
        <v>126</v>
      </c>
      <c r="Q158" s="20" t="s">
        <v>33</v>
      </c>
      <c r="R158" s="20" t="s">
        <v>33</v>
      </c>
      <c r="S158" s="20"/>
      <c r="T158" s="66">
        <v>0.5</v>
      </c>
      <c r="U158" s="66">
        <v>0.5</v>
      </c>
      <c r="V158" s="20"/>
      <c r="W158" s="20" t="s">
        <v>311</v>
      </c>
    </row>
    <row r="159" ht="22.5" spans="1:23">
      <c r="A159" s="14" t="s">
        <v>335</v>
      </c>
      <c r="B159" s="14"/>
      <c r="C159" s="14"/>
      <c r="D159" s="14"/>
      <c r="E159" s="14"/>
      <c r="F159" s="14"/>
      <c r="G159" s="14"/>
      <c r="H159" s="14"/>
      <c r="I159" s="14"/>
      <c r="J159" s="14"/>
      <c r="K159" s="14"/>
      <c r="L159" s="14"/>
      <c r="M159" s="14"/>
      <c r="N159" s="14"/>
      <c r="O159" s="14"/>
      <c r="P159" s="14"/>
      <c r="Q159" s="14"/>
      <c r="R159" s="14"/>
      <c r="S159" s="14"/>
      <c r="T159" s="14"/>
      <c r="U159" s="14"/>
      <c r="V159" s="14"/>
      <c r="W159" s="14"/>
    </row>
    <row r="160" ht="14.25" spans="1:23">
      <c r="A160" s="30" t="s">
        <v>336</v>
      </c>
      <c r="B160" s="30"/>
      <c r="C160" s="30"/>
      <c r="D160" s="30"/>
      <c r="E160" s="30"/>
      <c r="F160" s="30"/>
      <c r="G160" s="30"/>
      <c r="H160" s="30"/>
      <c r="I160" s="30"/>
      <c r="J160" s="30"/>
      <c r="K160" s="30"/>
      <c r="L160" s="30"/>
      <c r="M160" s="30"/>
      <c r="N160" s="30"/>
      <c r="O160" s="30"/>
      <c r="P160" s="30"/>
      <c r="Q160" s="30"/>
      <c r="R160" s="30"/>
      <c r="S160" s="30"/>
      <c r="T160" s="30"/>
      <c r="U160" s="30"/>
      <c r="V160" s="30"/>
      <c r="W160" s="30"/>
    </row>
    <row r="161" spans="1:23">
      <c r="A161" s="16" t="s">
        <v>1</v>
      </c>
      <c r="B161" s="17" t="s">
        <v>2</v>
      </c>
      <c r="C161" s="16" t="s">
        <v>3</v>
      </c>
      <c r="D161" s="17" t="s">
        <v>4</v>
      </c>
      <c r="E161" s="17" t="s">
        <v>5</v>
      </c>
      <c r="F161" s="16" t="s">
        <v>6</v>
      </c>
      <c r="G161" s="17" t="s">
        <v>7</v>
      </c>
      <c r="H161" s="17" t="s">
        <v>8</v>
      </c>
      <c r="I161" s="17" t="s">
        <v>9</v>
      </c>
      <c r="J161" s="17" t="s">
        <v>10</v>
      </c>
      <c r="K161" s="17" t="s">
        <v>11</v>
      </c>
      <c r="L161" s="17"/>
      <c r="M161" s="17"/>
      <c r="N161" s="17"/>
      <c r="O161" s="17"/>
      <c r="P161" s="17"/>
      <c r="Q161" s="17"/>
      <c r="R161" s="17"/>
      <c r="S161" s="17"/>
      <c r="T161" s="17" t="s">
        <v>12</v>
      </c>
      <c r="U161" s="17"/>
      <c r="V161" s="17" t="s">
        <v>13</v>
      </c>
      <c r="W161" s="17" t="s">
        <v>14</v>
      </c>
    </row>
    <row r="162" ht="24" spans="1:23">
      <c r="A162" s="16"/>
      <c r="B162" s="32"/>
      <c r="C162" s="16"/>
      <c r="D162" s="25"/>
      <c r="E162" s="32"/>
      <c r="F162" s="16"/>
      <c r="G162" s="25"/>
      <c r="H162" s="25"/>
      <c r="I162" s="25"/>
      <c r="J162" s="25"/>
      <c r="K162" s="25" t="s">
        <v>15</v>
      </c>
      <c r="L162" s="25" t="s">
        <v>16</v>
      </c>
      <c r="M162" s="25" t="s">
        <v>17</v>
      </c>
      <c r="N162" s="25" t="s">
        <v>18</v>
      </c>
      <c r="O162" s="25" t="s">
        <v>19</v>
      </c>
      <c r="P162" s="25" t="s">
        <v>20</v>
      </c>
      <c r="Q162" s="25" t="s">
        <v>21</v>
      </c>
      <c r="R162" s="25" t="s">
        <v>22</v>
      </c>
      <c r="S162" s="25" t="s">
        <v>23</v>
      </c>
      <c r="T162" s="25" t="s">
        <v>24</v>
      </c>
      <c r="U162" s="25" t="s">
        <v>25</v>
      </c>
      <c r="V162" s="25"/>
      <c r="W162" s="25"/>
    </row>
    <row r="163" ht="36" spans="1:23">
      <c r="A163" s="19">
        <v>38</v>
      </c>
      <c r="B163" s="20" t="s">
        <v>337</v>
      </c>
      <c r="C163" s="21">
        <f t="shared" ref="C163:C172" si="18">IF(A163=A162,(IF(D163=D162,C162,C162+1)),1)</f>
        <v>1</v>
      </c>
      <c r="D163" s="20" t="s">
        <v>338</v>
      </c>
      <c r="E163" s="20" t="s">
        <v>28</v>
      </c>
      <c r="F163" s="23">
        <f>COUNTIFS(D$3:D163,D163,A$3:A163,A163)</f>
        <v>1</v>
      </c>
      <c r="G163" s="20" t="s">
        <v>339</v>
      </c>
      <c r="H163" s="20" t="s">
        <v>30</v>
      </c>
      <c r="I163" s="20">
        <v>1</v>
      </c>
      <c r="J163" s="27" t="s">
        <v>112</v>
      </c>
      <c r="K163" s="22">
        <v>35</v>
      </c>
      <c r="L163" s="88" t="s">
        <v>33</v>
      </c>
      <c r="M163" s="88" t="s">
        <v>33</v>
      </c>
      <c r="N163" s="88" t="s">
        <v>33</v>
      </c>
      <c r="O163" s="88" t="s">
        <v>33</v>
      </c>
      <c r="P163" s="88" t="s">
        <v>41</v>
      </c>
      <c r="Q163" s="88" t="s">
        <v>42</v>
      </c>
      <c r="R163" s="88" t="s">
        <v>64</v>
      </c>
      <c r="S163" s="88" t="s">
        <v>175</v>
      </c>
      <c r="T163" s="66">
        <v>0.5</v>
      </c>
      <c r="U163" s="66">
        <v>0.5</v>
      </c>
      <c r="V163" s="60"/>
      <c r="W163" s="20" t="s">
        <v>340</v>
      </c>
    </row>
    <row r="164" ht="36" spans="1:23">
      <c r="A164" s="19">
        <f t="shared" ref="A164:A172" si="19">IF(B164=B163,A163,A163+1)</f>
        <v>38</v>
      </c>
      <c r="B164" s="20" t="s">
        <v>337</v>
      </c>
      <c r="C164" s="21">
        <f t="shared" si="18"/>
        <v>1</v>
      </c>
      <c r="D164" s="20" t="s">
        <v>338</v>
      </c>
      <c r="E164" s="20" t="s">
        <v>28</v>
      </c>
      <c r="F164" s="23">
        <f>COUNTIFS(D$3:D164,D164,A$3:A164,A164)</f>
        <v>2</v>
      </c>
      <c r="G164" s="20" t="s">
        <v>341</v>
      </c>
      <c r="H164" s="20" t="s">
        <v>30</v>
      </c>
      <c r="I164" s="20">
        <v>1</v>
      </c>
      <c r="J164" s="27" t="s">
        <v>112</v>
      </c>
      <c r="K164" s="22">
        <v>35</v>
      </c>
      <c r="L164" s="88" t="s">
        <v>33</v>
      </c>
      <c r="M164" s="88" t="s">
        <v>33</v>
      </c>
      <c r="N164" s="88" t="s">
        <v>33</v>
      </c>
      <c r="O164" s="88" t="s">
        <v>33</v>
      </c>
      <c r="P164" s="88" t="s">
        <v>41</v>
      </c>
      <c r="Q164" s="88" t="s">
        <v>42</v>
      </c>
      <c r="R164" s="88" t="s">
        <v>342</v>
      </c>
      <c r="S164" s="88"/>
      <c r="T164" s="66">
        <v>0.5</v>
      </c>
      <c r="U164" s="66">
        <v>0.5</v>
      </c>
      <c r="V164" s="60"/>
      <c r="W164" s="20" t="s">
        <v>340</v>
      </c>
    </row>
    <row r="165" ht="36" spans="1:23">
      <c r="A165" s="19">
        <f t="shared" si="19"/>
        <v>38</v>
      </c>
      <c r="B165" s="20" t="s">
        <v>337</v>
      </c>
      <c r="C165" s="21">
        <f t="shared" si="18"/>
        <v>1</v>
      </c>
      <c r="D165" s="20" t="s">
        <v>338</v>
      </c>
      <c r="E165" s="20" t="s">
        <v>28</v>
      </c>
      <c r="F165" s="23">
        <f>COUNTIFS(D$3:D165,D165,A$3:A165,A165)</f>
        <v>3</v>
      </c>
      <c r="G165" s="20" t="s">
        <v>120</v>
      </c>
      <c r="H165" s="20" t="s">
        <v>48</v>
      </c>
      <c r="I165" s="20">
        <v>1</v>
      </c>
      <c r="J165" s="27" t="s">
        <v>112</v>
      </c>
      <c r="K165" s="22">
        <v>35</v>
      </c>
      <c r="L165" s="88" t="s">
        <v>33</v>
      </c>
      <c r="M165" s="88" t="s">
        <v>33</v>
      </c>
      <c r="N165" s="88" t="s">
        <v>33</v>
      </c>
      <c r="O165" s="88" t="s">
        <v>33</v>
      </c>
      <c r="P165" s="88" t="s">
        <v>41</v>
      </c>
      <c r="Q165" s="88" t="s">
        <v>42</v>
      </c>
      <c r="R165" s="88" t="s">
        <v>64</v>
      </c>
      <c r="S165" s="88"/>
      <c r="T165" s="66">
        <v>0.5</v>
      </c>
      <c r="U165" s="66">
        <v>0.5</v>
      </c>
      <c r="V165" s="60"/>
      <c r="W165" s="20" t="s">
        <v>340</v>
      </c>
    </row>
    <row r="166" ht="36" spans="1:23">
      <c r="A166" s="19">
        <f t="shared" si="19"/>
        <v>38</v>
      </c>
      <c r="B166" s="20" t="s">
        <v>337</v>
      </c>
      <c r="C166" s="21">
        <f t="shared" si="18"/>
        <v>1</v>
      </c>
      <c r="D166" s="20" t="s">
        <v>338</v>
      </c>
      <c r="E166" s="20" t="s">
        <v>28</v>
      </c>
      <c r="F166" s="23">
        <f>COUNTIFS(D$3:D166,D166,A$3:A166,A166)</f>
        <v>4</v>
      </c>
      <c r="G166" s="20" t="s">
        <v>123</v>
      </c>
      <c r="H166" s="20" t="s">
        <v>48</v>
      </c>
      <c r="I166" s="20">
        <v>1</v>
      </c>
      <c r="J166" s="27" t="s">
        <v>112</v>
      </c>
      <c r="K166" s="22">
        <v>35</v>
      </c>
      <c r="L166" s="88" t="s">
        <v>33</v>
      </c>
      <c r="M166" s="88" t="s">
        <v>33</v>
      </c>
      <c r="N166" s="88" t="s">
        <v>33</v>
      </c>
      <c r="O166" s="88" t="s">
        <v>33</v>
      </c>
      <c r="P166" s="88" t="s">
        <v>41</v>
      </c>
      <c r="Q166" s="88" t="s">
        <v>42</v>
      </c>
      <c r="R166" s="88" t="s">
        <v>343</v>
      </c>
      <c r="S166" s="88"/>
      <c r="T166" s="66">
        <v>0.5</v>
      </c>
      <c r="U166" s="66">
        <v>0.5</v>
      </c>
      <c r="V166" s="88" t="s">
        <v>344</v>
      </c>
      <c r="W166" s="20" t="s">
        <v>340</v>
      </c>
    </row>
    <row r="167" ht="36" spans="1:23">
      <c r="A167" s="19">
        <f t="shared" si="19"/>
        <v>39</v>
      </c>
      <c r="B167" s="20" t="s">
        <v>345</v>
      </c>
      <c r="C167" s="21">
        <f t="shared" si="18"/>
        <v>1</v>
      </c>
      <c r="D167" s="20" t="s">
        <v>346</v>
      </c>
      <c r="E167" s="20" t="s">
        <v>28</v>
      </c>
      <c r="F167" s="23">
        <f>COUNTIFS(D$3:D167,D167,A$3:A167,A167)</f>
        <v>1</v>
      </c>
      <c r="G167" s="20" t="s">
        <v>347</v>
      </c>
      <c r="H167" s="20" t="s">
        <v>30</v>
      </c>
      <c r="I167" s="20">
        <v>1</v>
      </c>
      <c r="J167" s="27" t="s">
        <v>112</v>
      </c>
      <c r="K167" s="114">
        <v>35</v>
      </c>
      <c r="L167" s="88" t="s">
        <v>33</v>
      </c>
      <c r="M167" s="88" t="s">
        <v>33</v>
      </c>
      <c r="N167" s="88" t="s">
        <v>33</v>
      </c>
      <c r="O167" s="88" t="s">
        <v>33</v>
      </c>
      <c r="P167" s="88" t="s">
        <v>41</v>
      </c>
      <c r="Q167" s="88" t="s">
        <v>42</v>
      </c>
      <c r="R167" s="88" t="s">
        <v>348</v>
      </c>
      <c r="S167" s="88"/>
      <c r="T167" s="66">
        <v>0.5</v>
      </c>
      <c r="U167" s="66">
        <v>0.5</v>
      </c>
      <c r="V167" s="88" t="s">
        <v>344</v>
      </c>
      <c r="W167" s="20" t="s">
        <v>349</v>
      </c>
    </row>
    <row r="168" ht="36" spans="1:23">
      <c r="A168" s="19">
        <f t="shared" si="19"/>
        <v>40</v>
      </c>
      <c r="B168" s="20" t="s">
        <v>350</v>
      </c>
      <c r="C168" s="21">
        <f t="shared" si="18"/>
        <v>1</v>
      </c>
      <c r="D168" s="20" t="s">
        <v>351</v>
      </c>
      <c r="E168" s="20" t="s">
        <v>28</v>
      </c>
      <c r="F168" s="23">
        <f>COUNTIFS(D$3:D168,D168,A$3:A168,A168)</f>
        <v>1</v>
      </c>
      <c r="G168" s="20" t="s">
        <v>352</v>
      </c>
      <c r="H168" s="20" t="s">
        <v>30</v>
      </c>
      <c r="I168" s="20">
        <v>1</v>
      </c>
      <c r="J168" s="27" t="s">
        <v>112</v>
      </c>
      <c r="K168" s="76">
        <v>35</v>
      </c>
      <c r="L168" s="88" t="s">
        <v>33</v>
      </c>
      <c r="M168" s="88" t="s">
        <v>33</v>
      </c>
      <c r="N168" s="88" t="s">
        <v>33</v>
      </c>
      <c r="O168" s="88" t="s">
        <v>33</v>
      </c>
      <c r="P168" s="88" t="s">
        <v>41</v>
      </c>
      <c r="Q168" s="88" t="s">
        <v>42</v>
      </c>
      <c r="R168" s="88" t="s">
        <v>64</v>
      </c>
      <c r="S168" s="88"/>
      <c r="T168" s="66">
        <v>0.5</v>
      </c>
      <c r="U168" s="66">
        <v>0.5</v>
      </c>
      <c r="V168" s="88" t="s">
        <v>353</v>
      </c>
      <c r="W168" s="20" t="s">
        <v>354</v>
      </c>
    </row>
    <row r="169" ht="36" spans="1:23">
      <c r="A169" s="19">
        <f t="shared" si="19"/>
        <v>41</v>
      </c>
      <c r="B169" s="20" t="s">
        <v>355</v>
      </c>
      <c r="C169" s="21">
        <f t="shared" si="18"/>
        <v>1</v>
      </c>
      <c r="D169" s="20" t="s">
        <v>356</v>
      </c>
      <c r="E169" s="20" t="s">
        <v>28</v>
      </c>
      <c r="F169" s="23">
        <f>COUNTIFS(D$3:D169,D169,A$3:A169,A169)</f>
        <v>1</v>
      </c>
      <c r="G169" s="20" t="s">
        <v>357</v>
      </c>
      <c r="H169" s="20" t="s">
        <v>48</v>
      </c>
      <c r="I169" s="20">
        <v>1</v>
      </c>
      <c r="J169" s="27" t="s">
        <v>112</v>
      </c>
      <c r="K169" s="76">
        <v>35</v>
      </c>
      <c r="L169" s="88" t="s">
        <v>33</v>
      </c>
      <c r="M169" s="88" t="s">
        <v>33</v>
      </c>
      <c r="N169" s="88" t="s">
        <v>33</v>
      </c>
      <c r="O169" s="88" t="s">
        <v>33</v>
      </c>
      <c r="P169" s="88" t="s">
        <v>41</v>
      </c>
      <c r="Q169" s="88" t="s">
        <v>42</v>
      </c>
      <c r="R169" s="88" t="s">
        <v>317</v>
      </c>
      <c r="S169" s="88"/>
      <c r="T169" s="66">
        <v>0.5</v>
      </c>
      <c r="U169" s="66">
        <v>0.5</v>
      </c>
      <c r="V169" s="88" t="s">
        <v>358</v>
      </c>
      <c r="W169" s="20" t="s">
        <v>359</v>
      </c>
    </row>
    <row r="170" ht="36" spans="1:23">
      <c r="A170" s="19">
        <f t="shared" si="19"/>
        <v>42</v>
      </c>
      <c r="B170" s="20" t="s">
        <v>360</v>
      </c>
      <c r="C170" s="21">
        <f t="shared" si="18"/>
        <v>1</v>
      </c>
      <c r="D170" s="20" t="s">
        <v>361</v>
      </c>
      <c r="E170" s="20" t="s">
        <v>28</v>
      </c>
      <c r="F170" s="23">
        <f>COUNTIFS(D$3:D170,D170,A$3:A170,A170)</f>
        <v>1</v>
      </c>
      <c r="G170" s="20" t="s">
        <v>120</v>
      </c>
      <c r="H170" s="20" t="s">
        <v>48</v>
      </c>
      <c r="I170" s="20">
        <v>1</v>
      </c>
      <c r="J170" s="27" t="s">
        <v>112</v>
      </c>
      <c r="K170" s="76">
        <v>35</v>
      </c>
      <c r="L170" s="88" t="s">
        <v>33</v>
      </c>
      <c r="M170" s="88" t="s">
        <v>33</v>
      </c>
      <c r="N170" s="88" t="s">
        <v>33</v>
      </c>
      <c r="O170" s="88" t="s">
        <v>33</v>
      </c>
      <c r="P170" s="88" t="s">
        <v>41</v>
      </c>
      <c r="Q170" s="88" t="s">
        <v>42</v>
      </c>
      <c r="R170" s="88" t="s">
        <v>362</v>
      </c>
      <c r="S170" s="88"/>
      <c r="T170" s="66">
        <v>0.5</v>
      </c>
      <c r="U170" s="66">
        <v>0.5</v>
      </c>
      <c r="V170" s="118"/>
      <c r="W170" s="20" t="s">
        <v>363</v>
      </c>
    </row>
    <row r="171" ht="36" spans="1:23">
      <c r="A171" s="19">
        <f t="shared" si="19"/>
        <v>42</v>
      </c>
      <c r="B171" s="20" t="s">
        <v>360</v>
      </c>
      <c r="C171" s="21">
        <f t="shared" si="18"/>
        <v>1</v>
      </c>
      <c r="D171" s="20" t="s">
        <v>361</v>
      </c>
      <c r="E171" s="20" t="s">
        <v>28</v>
      </c>
      <c r="F171" s="23">
        <f>COUNTIFS(D$3:D171,D171,A$3:A171,A171)</f>
        <v>2</v>
      </c>
      <c r="G171" s="20" t="s">
        <v>123</v>
      </c>
      <c r="H171" s="20" t="s">
        <v>48</v>
      </c>
      <c r="I171" s="20">
        <v>1</v>
      </c>
      <c r="J171" s="27" t="s">
        <v>112</v>
      </c>
      <c r="K171" s="76">
        <v>35</v>
      </c>
      <c r="L171" s="88" t="s">
        <v>33</v>
      </c>
      <c r="M171" s="88" t="s">
        <v>33</v>
      </c>
      <c r="N171" s="88" t="s">
        <v>33</v>
      </c>
      <c r="O171" s="88" t="s">
        <v>33</v>
      </c>
      <c r="P171" s="88" t="s">
        <v>41</v>
      </c>
      <c r="Q171" s="88" t="s">
        <v>42</v>
      </c>
      <c r="R171" s="88" t="s">
        <v>364</v>
      </c>
      <c r="S171" s="88"/>
      <c r="T171" s="66">
        <v>0.5</v>
      </c>
      <c r="U171" s="66">
        <v>0.5</v>
      </c>
      <c r="V171" s="118"/>
      <c r="W171" s="20" t="s">
        <v>363</v>
      </c>
    </row>
    <row r="172" ht="36" spans="1:23">
      <c r="A172" s="19">
        <f t="shared" si="19"/>
        <v>42</v>
      </c>
      <c r="B172" s="20" t="s">
        <v>360</v>
      </c>
      <c r="C172" s="21">
        <f t="shared" si="18"/>
        <v>1</v>
      </c>
      <c r="D172" s="20" t="s">
        <v>361</v>
      </c>
      <c r="E172" s="20" t="s">
        <v>28</v>
      </c>
      <c r="F172" s="23">
        <f>COUNTIFS(D$3:D172,D172,A$3:A172,A172)</f>
        <v>3</v>
      </c>
      <c r="G172" s="20" t="s">
        <v>124</v>
      </c>
      <c r="H172" s="20" t="s">
        <v>48</v>
      </c>
      <c r="I172" s="20">
        <v>1</v>
      </c>
      <c r="J172" s="27" t="s">
        <v>112</v>
      </c>
      <c r="K172" s="76">
        <v>35</v>
      </c>
      <c r="L172" s="88" t="s">
        <v>33</v>
      </c>
      <c r="M172" s="88" t="s">
        <v>33</v>
      </c>
      <c r="N172" s="88" t="s">
        <v>33</v>
      </c>
      <c r="O172" s="88" t="s">
        <v>33</v>
      </c>
      <c r="P172" s="88" t="s">
        <v>41</v>
      </c>
      <c r="Q172" s="88" t="s">
        <v>42</v>
      </c>
      <c r="R172" s="88" t="s">
        <v>305</v>
      </c>
      <c r="S172" s="88"/>
      <c r="T172" s="66">
        <v>0.5</v>
      </c>
      <c r="U172" s="66">
        <v>0.5</v>
      </c>
      <c r="V172" s="118"/>
      <c r="W172" s="20" t="s">
        <v>363</v>
      </c>
    </row>
    <row r="173" ht="22.5" spans="1:23">
      <c r="A173" s="38" t="s">
        <v>365</v>
      </c>
      <c r="B173" s="38"/>
      <c r="C173" s="38"/>
      <c r="D173" s="38"/>
      <c r="E173" s="38"/>
      <c r="F173" s="38"/>
      <c r="G173" s="38"/>
      <c r="H173" s="38"/>
      <c r="I173" s="38"/>
      <c r="J173" s="38"/>
      <c r="K173" s="38"/>
      <c r="L173" s="38"/>
      <c r="M173" s="38"/>
      <c r="N173" s="38"/>
      <c r="O173" s="38"/>
      <c r="P173" s="38"/>
      <c r="Q173" s="38"/>
      <c r="R173" s="38"/>
      <c r="S173" s="38"/>
      <c r="T173" s="38"/>
      <c r="U173" s="38"/>
      <c r="V173" s="38"/>
      <c r="W173" s="38"/>
    </row>
    <row r="174" spans="1:23">
      <c r="A174" s="111" t="s">
        <v>366</v>
      </c>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9"/>
    </row>
    <row r="175" spans="1:23">
      <c r="A175" s="16" t="s">
        <v>1</v>
      </c>
      <c r="B175" s="17" t="s">
        <v>2</v>
      </c>
      <c r="C175" s="16" t="s">
        <v>3</v>
      </c>
      <c r="D175" s="17" t="s">
        <v>4</v>
      </c>
      <c r="E175" s="17" t="s">
        <v>5</v>
      </c>
      <c r="F175" s="16" t="s">
        <v>6</v>
      </c>
      <c r="G175" s="17" t="s">
        <v>7</v>
      </c>
      <c r="H175" s="17" t="s">
        <v>8</v>
      </c>
      <c r="I175" s="17" t="s">
        <v>9</v>
      </c>
      <c r="J175" s="17" t="s">
        <v>10</v>
      </c>
      <c r="K175" s="17" t="s">
        <v>11</v>
      </c>
      <c r="L175" s="17"/>
      <c r="M175" s="17"/>
      <c r="N175" s="17"/>
      <c r="O175" s="17"/>
      <c r="P175" s="17"/>
      <c r="Q175" s="17"/>
      <c r="R175" s="17"/>
      <c r="S175" s="17"/>
      <c r="T175" s="17" t="s">
        <v>12</v>
      </c>
      <c r="U175" s="17"/>
      <c r="V175" s="17" t="s">
        <v>13</v>
      </c>
      <c r="W175" s="58" t="s">
        <v>14</v>
      </c>
    </row>
    <row r="176" ht="24" spans="1:23">
      <c r="A176" s="16"/>
      <c r="B176" s="18"/>
      <c r="C176" s="16"/>
      <c r="D176" s="17"/>
      <c r="E176" s="18"/>
      <c r="F176" s="16"/>
      <c r="G176" s="17"/>
      <c r="H176" s="17"/>
      <c r="I176" s="17"/>
      <c r="J176" s="17"/>
      <c r="K176" s="17" t="s">
        <v>15</v>
      </c>
      <c r="L176" s="17" t="s">
        <v>16</v>
      </c>
      <c r="M176" s="17" t="s">
        <v>17</v>
      </c>
      <c r="N176" s="17" t="s">
        <v>18</v>
      </c>
      <c r="O176" s="17" t="s">
        <v>19</v>
      </c>
      <c r="P176" s="17" t="s">
        <v>20</v>
      </c>
      <c r="Q176" s="17" t="s">
        <v>21</v>
      </c>
      <c r="R176" s="17" t="s">
        <v>22</v>
      </c>
      <c r="S176" s="17" t="s">
        <v>23</v>
      </c>
      <c r="T176" s="17" t="s">
        <v>24</v>
      </c>
      <c r="U176" s="17" t="s">
        <v>25</v>
      </c>
      <c r="V176" s="17"/>
      <c r="W176" s="58"/>
    </row>
    <row r="177" ht="48.75" spans="1:23">
      <c r="A177" s="19">
        <v>43</v>
      </c>
      <c r="B177" s="20" t="s">
        <v>367</v>
      </c>
      <c r="C177" s="21">
        <f t="shared" ref="C177:C181" si="20">IF(A177=A176,(IF(D177=D176,C176,C176+1)),1)</f>
        <v>1</v>
      </c>
      <c r="D177" s="20" t="s">
        <v>368</v>
      </c>
      <c r="E177" s="20" t="s">
        <v>91</v>
      </c>
      <c r="F177" s="23">
        <f>COUNTIFS(D$3:D177,D177,A$3:A177,A177)</f>
        <v>1</v>
      </c>
      <c r="G177" s="20" t="s">
        <v>369</v>
      </c>
      <c r="H177" s="20" t="s">
        <v>370</v>
      </c>
      <c r="I177" s="20">
        <v>1</v>
      </c>
      <c r="J177" s="27" t="s">
        <v>371</v>
      </c>
      <c r="K177" s="27">
        <v>35</v>
      </c>
      <c r="L177" s="27" t="s">
        <v>372</v>
      </c>
      <c r="M177" s="27" t="s">
        <v>94</v>
      </c>
      <c r="N177" s="27" t="s">
        <v>94</v>
      </c>
      <c r="O177" s="27" t="s">
        <v>94</v>
      </c>
      <c r="P177" s="27" t="s">
        <v>95</v>
      </c>
      <c r="Q177" s="27" t="s">
        <v>96</v>
      </c>
      <c r="R177" s="27" t="s">
        <v>373</v>
      </c>
      <c r="S177" s="120"/>
      <c r="T177" s="66">
        <v>0.5</v>
      </c>
      <c r="U177" s="66">
        <v>0.5</v>
      </c>
      <c r="V177" s="66" t="s">
        <v>374</v>
      </c>
      <c r="W177" s="20" t="s">
        <v>375</v>
      </c>
    </row>
    <row r="178" ht="48.75" spans="1:23">
      <c r="A178" s="19">
        <f t="shared" ref="A178:A181" si="21">IF(B178=B177,A177,A177+1)</f>
        <v>43</v>
      </c>
      <c r="B178" s="20" t="s">
        <v>367</v>
      </c>
      <c r="C178" s="21">
        <f t="shared" si="20"/>
        <v>1</v>
      </c>
      <c r="D178" s="20" t="s">
        <v>368</v>
      </c>
      <c r="E178" s="20" t="s">
        <v>376</v>
      </c>
      <c r="F178" s="23">
        <f>COUNTIFS(D$3:D178,D178,A$3:A178,A178)</f>
        <v>2</v>
      </c>
      <c r="G178" s="20" t="s">
        <v>377</v>
      </c>
      <c r="H178" s="20" t="s">
        <v>370</v>
      </c>
      <c r="I178" s="20">
        <v>1</v>
      </c>
      <c r="J178" s="27" t="s">
        <v>378</v>
      </c>
      <c r="K178" s="27">
        <v>35</v>
      </c>
      <c r="L178" s="27" t="s">
        <v>379</v>
      </c>
      <c r="M178" s="27" t="s">
        <v>380</v>
      </c>
      <c r="N178" s="27" t="s">
        <v>94</v>
      </c>
      <c r="O178" s="27" t="s">
        <v>94</v>
      </c>
      <c r="P178" s="27" t="s">
        <v>95</v>
      </c>
      <c r="Q178" s="27" t="s">
        <v>96</v>
      </c>
      <c r="R178" s="27" t="s">
        <v>373</v>
      </c>
      <c r="S178" s="121"/>
      <c r="T178" s="66">
        <v>0.5</v>
      </c>
      <c r="U178" s="66">
        <v>0.5</v>
      </c>
      <c r="V178" s="66" t="s">
        <v>374</v>
      </c>
      <c r="W178" s="20" t="s">
        <v>375</v>
      </c>
    </row>
    <row r="179" ht="48" spans="1:23">
      <c r="A179" s="19">
        <f t="shared" si="21"/>
        <v>44</v>
      </c>
      <c r="B179" s="20" t="s">
        <v>381</v>
      </c>
      <c r="C179" s="21">
        <f t="shared" si="20"/>
        <v>1</v>
      </c>
      <c r="D179" s="20" t="s">
        <v>382</v>
      </c>
      <c r="E179" s="20" t="s">
        <v>91</v>
      </c>
      <c r="F179" s="23">
        <f>COUNTIFS(D$3:D179,D179,A$3:A179,A179)</f>
        <v>1</v>
      </c>
      <c r="G179" s="20" t="s">
        <v>383</v>
      </c>
      <c r="H179" s="20" t="s">
        <v>370</v>
      </c>
      <c r="I179" s="20">
        <v>1</v>
      </c>
      <c r="J179" s="27" t="s">
        <v>378</v>
      </c>
      <c r="K179" s="27">
        <v>35</v>
      </c>
      <c r="L179" s="27" t="s">
        <v>94</v>
      </c>
      <c r="M179" s="27" t="s">
        <v>94</v>
      </c>
      <c r="N179" s="27" t="s">
        <v>94</v>
      </c>
      <c r="O179" s="27" t="s">
        <v>94</v>
      </c>
      <c r="P179" s="27" t="s">
        <v>95</v>
      </c>
      <c r="Q179" s="27" t="s">
        <v>96</v>
      </c>
      <c r="R179" s="27" t="s">
        <v>384</v>
      </c>
      <c r="S179" s="122"/>
      <c r="T179" s="66">
        <v>0.5</v>
      </c>
      <c r="U179" s="66">
        <v>0.5</v>
      </c>
      <c r="V179" s="66"/>
      <c r="W179" s="20" t="s">
        <v>375</v>
      </c>
    </row>
    <row r="180" ht="37.5" spans="1:23">
      <c r="A180" s="19">
        <f t="shared" si="21"/>
        <v>45</v>
      </c>
      <c r="B180" s="20" t="s">
        <v>385</v>
      </c>
      <c r="C180" s="21">
        <f t="shared" si="20"/>
        <v>1</v>
      </c>
      <c r="D180" s="20" t="s">
        <v>386</v>
      </c>
      <c r="E180" s="20" t="s">
        <v>376</v>
      </c>
      <c r="F180" s="23">
        <f>COUNTIFS(D$3:D180,D180,A$3:A180,A180)</f>
        <v>1</v>
      </c>
      <c r="G180" s="20" t="s">
        <v>387</v>
      </c>
      <c r="H180" s="20" t="s">
        <v>370</v>
      </c>
      <c r="I180" s="20">
        <v>1</v>
      </c>
      <c r="J180" s="27" t="s">
        <v>378</v>
      </c>
      <c r="K180" s="27">
        <v>35</v>
      </c>
      <c r="L180" s="27" t="s">
        <v>388</v>
      </c>
      <c r="M180" s="27" t="s">
        <v>380</v>
      </c>
      <c r="N180" s="27" t="s">
        <v>94</v>
      </c>
      <c r="O180" s="27" t="s">
        <v>94</v>
      </c>
      <c r="P180" s="27" t="s">
        <v>95</v>
      </c>
      <c r="Q180" s="27" t="s">
        <v>96</v>
      </c>
      <c r="R180" s="27" t="s">
        <v>389</v>
      </c>
      <c r="S180" s="123"/>
      <c r="T180" s="66">
        <v>0.5</v>
      </c>
      <c r="U180" s="66">
        <v>0.5</v>
      </c>
      <c r="V180" s="66" t="s">
        <v>390</v>
      </c>
      <c r="W180" s="20" t="s">
        <v>375</v>
      </c>
    </row>
    <row r="181" ht="37.5" spans="1:23">
      <c r="A181" s="19">
        <f t="shared" si="21"/>
        <v>45</v>
      </c>
      <c r="B181" s="20" t="s">
        <v>391</v>
      </c>
      <c r="C181" s="21">
        <f t="shared" si="20"/>
        <v>1</v>
      </c>
      <c r="D181" s="20" t="s">
        <v>392</v>
      </c>
      <c r="E181" s="20" t="s">
        <v>376</v>
      </c>
      <c r="F181" s="23">
        <f>COUNTIFS(D$3:D181,D181,A$3:A181,A181)</f>
        <v>2</v>
      </c>
      <c r="G181" s="20" t="s">
        <v>393</v>
      </c>
      <c r="H181" s="20" t="s">
        <v>394</v>
      </c>
      <c r="I181" s="20">
        <v>1</v>
      </c>
      <c r="J181" s="27" t="s">
        <v>378</v>
      </c>
      <c r="K181" s="27">
        <v>35</v>
      </c>
      <c r="L181" s="27" t="s">
        <v>379</v>
      </c>
      <c r="M181" s="27" t="s">
        <v>380</v>
      </c>
      <c r="N181" s="27" t="s">
        <v>380</v>
      </c>
      <c r="O181" s="27" t="s">
        <v>380</v>
      </c>
      <c r="P181" s="27" t="s">
        <v>395</v>
      </c>
      <c r="Q181" s="27" t="s">
        <v>396</v>
      </c>
      <c r="R181" s="27" t="s">
        <v>397</v>
      </c>
      <c r="S181" s="124"/>
      <c r="T181" s="66">
        <v>0.5</v>
      </c>
      <c r="U181" s="66">
        <v>0.5</v>
      </c>
      <c r="V181" s="66" t="s">
        <v>390</v>
      </c>
      <c r="W181" s="20" t="s">
        <v>375</v>
      </c>
    </row>
    <row r="182" ht="22.5" spans="1:23">
      <c r="A182" s="14" t="s">
        <v>398</v>
      </c>
      <c r="B182" s="14"/>
      <c r="C182" s="14"/>
      <c r="D182" s="14"/>
      <c r="E182" s="14"/>
      <c r="F182" s="14"/>
      <c r="G182" s="14"/>
      <c r="H182" s="14"/>
      <c r="I182" s="14"/>
      <c r="J182" s="14"/>
      <c r="K182" s="14"/>
      <c r="L182" s="14"/>
      <c r="M182" s="14"/>
      <c r="N182" s="14"/>
      <c r="O182" s="14"/>
      <c r="P182" s="14"/>
      <c r="Q182" s="14"/>
      <c r="R182" s="14"/>
      <c r="S182" s="14"/>
      <c r="T182" s="14"/>
      <c r="U182" s="14"/>
      <c r="V182" s="14"/>
      <c r="W182" s="14"/>
    </row>
    <row r="183" ht="14.25" spans="1:23">
      <c r="A183" s="30" t="s">
        <v>399</v>
      </c>
      <c r="B183" s="30"/>
      <c r="C183" s="30"/>
      <c r="D183" s="30"/>
      <c r="E183" s="30"/>
      <c r="F183" s="30"/>
      <c r="G183" s="30"/>
      <c r="H183" s="30"/>
      <c r="I183" s="30"/>
      <c r="J183" s="30"/>
      <c r="K183" s="30"/>
      <c r="L183" s="30"/>
      <c r="M183" s="30"/>
      <c r="N183" s="30"/>
      <c r="O183" s="30"/>
      <c r="P183" s="30"/>
      <c r="Q183" s="30"/>
      <c r="R183" s="30"/>
      <c r="S183" s="30"/>
      <c r="T183" s="30"/>
      <c r="U183" s="30"/>
      <c r="V183" s="30"/>
      <c r="W183" s="30"/>
    </row>
    <row r="184" spans="1:23">
      <c r="A184" s="16" t="s">
        <v>1</v>
      </c>
      <c r="B184" s="17" t="s">
        <v>2</v>
      </c>
      <c r="C184" s="16" t="s">
        <v>3</v>
      </c>
      <c r="D184" s="17" t="s">
        <v>4</v>
      </c>
      <c r="E184" s="17" t="s">
        <v>5</v>
      </c>
      <c r="F184" s="16" t="s">
        <v>6</v>
      </c>
      <c r="G184" s="17" t="s">
        <v>7</v>
      </c>
      <c r="H184" s="17" t="s">
        <v>8</v>
      </c>
      <c r="I184" s="17" t="s">
        <v>9</v>
      </c>
      <c r="J184" s="17" t="s">
        <v>10</v>
      </c>
      <c r="K184" s="17" t="s">
        <v>11</v>
      </c>
      <c r="L184" s="17"/>
      <c r="M184" s="17"/>
      <c r="N184" s="17"/>
      <c r="O184" s="17"/>
      <c r="P184" s="17"/>
      <c r="Q184" s="17"/>
      <c r="R184" s="17"/>
      <c r="S184" s="17"/>
      <c r="T184" s="17" t="s">
        <v>12</v>
      </c>
      <c r="U184" s="17"/>
      <c r="V184" s="17" t="s">
        <v>13</v>
      </c>
      <c r="W184" s="61" t="s">
        <v>14</v>
      </c>
    </row>
    <row r="185" ht="24" spans="1:23">
      <c r="A185" s="16"/>
      <c r="B185" s="32"/>
      <c r="C185" s="16"/>
      <c r="D185" s="25"/>
      <c r="E185" s="32"/>
      <c r="F185" s="16"/>
      <c r="G185" s="25"/>
      <c r="H185" s="25"/>
      <c r="I185" s="25"/>
      <c r="J185" s="25"/>
      <c r="K185" s="25" t="s">
        <v>15</v>
      </c>
      <c r="L185" s="25" t="s">
        <v>16</v>
      </c>
      <c r="M185" s="25" t="s">
        <v>17</v>
      </c>
      <c r="N185" s="25" t="s">
        <v>18</v>
      </c>
      <c r="O185" s="25" t="s">
        <v>19</v>
      </c>
      <c r="P185" s="25" t="s">
        <v>20</v>
      </c>
      <c r="Q185" s="25" t="s">
        <v>21</v>
      </c>
      <c r="R185" s="25" t="s">
        <v>22</v>
      </c>
      <c r="S185" s="25" t="s">
        <v>23</v>
      </c>
      <c r="T185" s="25" t="s">
        <v>24</v>
      </c>
      <c r="U185" s="25" t="s">
        <v>25</v>
      </c>
      <c r="V185" s="25"/>
      <c r="W185" s="62"/>
    </row>
    <row r="186" ht="60" spans="1:23">
      <c r="A186" s="19">
        <v>46</v>
      </c>
      <c r="B186" s="20" t="s">
        <v>400</v>
      </c>
      <c r="C186" s="21">
        <f t="shared" ref="C186:C189" si="22">IF(A186=A185,(IF(D186=D185,C185,C185+1)),1)</f>
        <v>1</v>
      </c>
      <c r="D186" s="20" t="s">
        <v>401</v>
      </c>
      <c r="E186" s="20" t="s">
        <v>28</v>
      </c>
      <c r="F186" s="23">
        <f>COUNTIFS(D$3:D186,D186,A$3:A186,A186)</f>
        <v>1</v>
      </c>
      <c r="G186" s="20" t="s">
        <v>402</v>
      </c>
      <c r="H186" s="20" t="s">
        <v>30</v>
      </c>
      <c r="I186" s="20">
        <v>1</v>
      </c>
      <c r="J186" s="20" t="s">
        <v>112</v>
      </c>
      <c r="K186" s="20">
        <v>35</v>
      </c>
      <c r="L186" s="20" t="s">
        <v>33</v>
      </c>
      <c r="M186" s="20" t="s">
        <v>33</v>
      </c>
      <c r="N186" s="20" t="s">
        <v>33</v>
      </c>
      <c r="O186" s="20" t="s">
        <v>33</v>
      </c>
      <c r="P186" s="20" t="s">
        <v>41</v>
      </c>
      <c r="Q186" s="20" t="s">
        <v>42</v>
      </c>
      <c r="R186" s="20" t="s">
        <v>403</v>
      </c>
      <c r="S186" s="22"/>
      <c r="T186" s="66">
        <v>0.5</v>
      </c>
      <c r="U186" s="66">
        <v>0.5</v>
      </c>
      <c r="V186" s="125" t="s">
        <v>404</v>
      </c>
      <c r="W186" s="20" t="s">
        <v>405</v>
      </c>
    </row>
    <row r="187" ht="60" spans="1:23">
      <c r="A187" s="19">
        <f t="shared" ref="A187:A189" si="23">IF(B187=B186,A186,A186+1)</f>
        <v>46</v>
      </c>
      <c r="B187" s="20" t="s">
        <v>400</v>
      </c>
      <c r="C187" s="21">
        <f t="shared" si="22"/>
        <v>1</v>
      </c>
      <c r="D187" s="20" t="s">
        <v>401</v>
      </c>
      <c r="E187" s="20" t="s">
        <v>28</v>
      </c>
      <c r="F187" s="23">
        <f>COUNTIFS(D$3:D187,D187,A$3:A187,A187)</f>
        <v>2</v>
      </c>
      <c r="G187" s="20" t="s">
        <v>406</v>
      </c>
      <c r="H187" s="20" t="s">
        <v>30</v>
      </c>
      <c r="I187" s="20">
        <v>1</v>
      </c>
      <c r="J187" s="20" t="s">
        <v>112</v>
      </c>
      <c r="K187" s="20">
        <v>35</v>
      </c>
      <c r="L187" s="20" t="s">
        <v>33</v>
      </c>
      <c r="M187" s="20" t="s">
        <v>33</v>
      </c>
      <c r="N187" s="20" t="s">
        <v>33</v>
      </c>
      <c r="O187" s="20" t="s">
        <v>33</v>
      </c>
      <c r="P187" s="20" t="s">
        <v>41</v>
      </c>
      <c r="Q187" s="20" t="s">
        <v>42</v>
      </c>
      <c r="R187" s="20" t="s">
        <v>180</v>
      </c>
      <c r="S187" s="98"/>
      <c r="T187" s="66">
        <v>0.5</v>
      </c>
      <c r="U187" s="66">
        <v>0.5</v>
      </c>
      <c r="V187" s="125" t="s">
        <v>404</v>
      </c>
      <c r="W187" s="20" t="s">
        <v>405</v>
      </c>
    </row>
    <row r="188" ht="60" spans="1:23">
      <c r="A188" s="19">
        <f t="shared" si="23"/>
        <v>46</v>
      </c>
      <c r="B188" s="20" t="s">
        <v>400</v>
      </c>
      <c r="C188" s="21">
        <f t="shared" si="22"/>
        <v>1</v>
      </c>
      <c r="D188" s="20" t="s">
        <v>401</v>
      </c>
      <c r="E188" s="20" t="s">
        <v>28</v>
      </c>
      <c r="F188" s="23">
        <f>COUNTIFS(D$3:D188,D188,A$3:A188,A188)</f>
        <v>3</v>
      </c>
      <c r="G188" s="20" t="s">
        <v>407</v>
      </c>
      <c r="H188" s="20" t="s">
        <v>30</v>
      </c>
      <c r="I188" s="20">
        <v>1</v>
      </c>
      <c r="J188" s="20" t="s">
        <v>112</v>
      </c>
      <c r="K188" s="20">
        <v>35</v>
      </c>
      <c r="L188" s="20" t="s">
        <v>33</v>
      </c>
      <c r="M188" s="20" t="s">
        <v>33</v>
      </c>
      <c r="N188" s="20" t="s">
        <v>33</v>
      </c>
      <c r="O188" s="20" t="s">
        <v>33</v>
      </c>
      <c r="P188" s="20" t="s">
        <v>41</v>
      </c>
      <c r="Q188" s="20" t="s">
        <v>42</v>
      </c>
      <c r="R188" s="20" t="s">
        <v>150</v>
      </c>
      <c r="S188" s="126"/>
      <c r="T188" s="66">
        <v>0.5</v>
      </c>
      <c r="U188" s="66">
        <v>0.5</v>
      </c>
      <c r="V188" s="125" t="s">
        <v>404</v>
      </c>
      <c r="W188" s="20" t="s">
        <v>405</v>
      </c>
    </row>
    <row r="189" ht="60" spans="1:23">
      <c r="A189" s="19">
        <f t="shared" si="23"/>
        <v>46</v>
      </c>
      <c r="B189" s="20" t="s">
        <v>400</v>
      </c>
      <c r="C189" s="21">
        <f t="shared" si="22"/>
        <v>1</v>
      </c>
      <c r="D189" s="20" t="s">
        <v>401</v>
      </c>
      <c r="E189" s="20" t="s">
        <v>28</v>
      </c>
      <c r="F189" s="23">
        <f>COUNTIFS(D$3:D189,D189,A$3:A189,A189)</f>
        <v>4</v>
      </c>
      <c r="G189" s="20" t="s">
        <v>408</v>
      </c>
      <c r="H189" s="20" t="s">
        <v>30</v>
      </c>
      <c r="I189" s="20">
        <v>1</v>
      </c>
      <c r="J189" s="20" t="s">
        <v>112</v>
      </c>
      <c r="K189" s="20">
        <v>35</v>
      </c>
      <c r="L189" s="20" t="s">
        <v>33</v>
      </c>
      <c r="M189" s="20" t="s">
        <v>33</v>
      </c>
      <c r="N189" s="20" t="s">
        <v>33</v>
      </c>
      <c r="O189" s="20" t="s">
        <v>33</v>
      </c>
      <c r="P189" s="20" t="s">
        <v>41</v>
      </c>
      <c r="Q189" s="20" t="s">
        <v>42</v>
      </c>
      <c r="R189" s="20" t="s">
        <v>317</v>
      </c>
      <c r="S189" s="127"/>
      <c r="T189" s="66">
        <v>0.5</v>
      </c>
      <c r="U189" s="66">
        <v>0.5</v>
      </c>
      <c r="V189" s="125" t="s">
        <v>404</v>
      </c>
      <c r="W189" s="20" t="s">
        <v>405</v>
      </c>
    </row>
  </sheetData>
  <mergeCells count="208">
    <mergeCell ref="A1:W1"/>
    <mergeCell ref="A2:XFD2"/>
    <mergeCell ref="K3:S3"/>
    <mergeCell ref="T3:U3"/>
    <mergeCell ref="A28:W28"/>
    <mergeCell ref="K31:S31"/>
    <mergeCell ref="T31:U31"/>
    <mergeCell ref="A35:W35"/>
    <mergeCell ref="A36:W36"/>
    <mergeCell ref="K37:S37"/>
    <mergeCell ref="T37:U37"/>
    <mergeCell ref="A46:W46"/>
    <mergeCell ref="A47:W47"/>
    <mergeCell ref="K48:S48"/>
    <mergeCell ref="T48:U48"/>
    <mergeCell ref="A56:W56"/>
    <mergeCell ref="A57:W57"/>
    <mergeCell ref="K58:S58"/>
    <mergeCell ref="T58:U58"/>
    <mergeCell ref="A64:W64"/>
    <mergeCell ref="A65:W65"/>
    <mergeCell ref="K66:S66"/>
    <mergeCell ref="T66:U66"/>
    <mergeCell ref="A73:W73"/>
    <mergeCell ref="A74:W74"/>
    <mergeCell ref="K75:S75"/>
    <mergeCell ref="T75:U75"/>
    <mergeCell ref="A100:W100"/>
    <mergeCell ref="A101:W101"/>
    <mergeCell ref="K102:S102"/>
    <mergeCell ref="T102:U102"/>
    <mergeCell ref="A126:W126"/>
    <mergeCell ref="A127:W127"/>
    <mergeCell ref="K128:S128"/>
    <mergeCell ref="T128:U128"/>
    <mergeCell ref="A139:W139"/>
    <mergeCell ref="A140:W140"/>
    <mergeCell ref="K141:S141"/>
    <mergeCell ref="T141:U141"/>
    <mergeCell ref="A159:W159"/>
    <mergeCell ref="A160:W160"/>
    <mergeCell ref="K161:S161"/>
    <mergeCell ref="T161:U161"/>
    <mergeCell ref="A173:W173"/>
    <mergeCell ref="A174:W174"/>
    <mergeCell ref="K175:S175"/>
    <mergeCell ref="T175:U175"/>
    <mergeCell ref="A182:W182"/>
    <mergeCell ref="A183:W183"/>
    <mergeCell ref="K184:S184"/>
    <mergeCell ref="T184:U184"/>
    <mergeCell ref="A3:A4"/>
    <mergeCell ref="A31:A32"/>
    <mergeCell ref="A37:A38"/>
    <mergeCell ref="A48:A49"/>
    <mergeCell ref="A58:A59"/>
    <mergeCell ref="A66:A67"/>
    <mergeCell ref="A75:A76"/>
    <mergeCell ref="A102:A103"/>
    <mergeCell ref="A128:A129"/>
    <mergeCell ref="A141:A142"/>
    <mergeCell ref="A161:A162"/>
    <mergeCell ref="A175:A176"/>
    <mergeCell ref="A184:A185"/>
    <mergeCell ref="B3:B4"/>
    <mergeCell ref="B31:B32"/>
    <mergeCell ref="B37:B38"/>
    <mergeCell ref="B48:B49"/>
    <mergeCell ref="B58:B59"/>
    <mergeCell ref="B66:B67"/>
    <mergeCell ref="B75:B76"/>
    <mergeCell ref="B102:B103"/>
    <mergeCell ref="B128:B129"/>
    <mergeCell ref="B141:B142"/>
    <mergeCell ref="B161:B162"/>
    <mergeCell ref="B175:B176"/>
    <mergeCell ref="B184:B185"/>
    <mergeCell ref="C3:C4"/>
    <mergeCell ref="C31:C32"/>
    <mergeCell ref="C37:C38"/>
    <mergeCell ref="C48:C49"/>
    <mergeCell ref="C58:C59"/>
    <mergeCell ref="C66:C67"/>
    <mergeCell ref="C75:C76"/>
    <mergeCell ref="C102:C103"/>
    <mergeCell ref="C128:C129"/>
    <mergeCell ref="C141:C142"/>
    <mergeCell ref="C161:C162"/>
    <mergeCell ref="C175:C176"/>
    <mergeCell ref="C184:C185"/>
    <mergeCell ref="D3:D4"/>
    <mergeCell ref="D31:D32"/>
    <mergeCell ref="D37:D38"/>
    <mergeCell ref="D48:D49"/>
    <mergeCell ref="D58:D59"/>
    <mergeCell ref="D66:D67"/>
    <mergeCell ref="D75:D76"/>
    <mergeCell ref="D102:D103"/>
    <mergeCell ref="D128:D129"/>
    <mergeCell ref="D141:D142"/>
    <mergeCell ref="D161:D162"/>
    <mergeCell ref="D175:D176"/>
    <mergeCell ref="D184:D185"/>
    <mergeCell ref="E3:E4"/>
    <mergeCell ref="E31:E32"/>
    <mergeCell ref="E37:E38"/>
    <mergeCell ref="E48:E49"/>
    <mergeCell ref="E58:E59"/>
    <mergeCell ref="E66:E67"/>
    <mergeCell ref="E75:E76"/>
    <mergeCell ref="E102:E103"/>
    <mergeCell ref="E128:E129"/>
    <mergeCell ref="E141:E142"/>
    <mergeCell ref="E161:E162"/>
    <mergeCell ref="E175:E176"/>
    <mergeCell ref="E184:E185"/>
    <mergeCell ref="F3:F4"/>
    <mergeCell ref="F31:F32"/>
    <mergeCell ref="F37:F38"/>
    <mergeCell ref="F48:F49"/>
    <mergeCell ref="F58:F59"/>
    <mergeCell ref="F66:F67"/>
    <mergeCell ref="F75:F76"/>
    <mergeCell ref="F102:F103"/>
    <mergeCell ref="F128:F129"/>
    <mergeCell ref="F141:F142"/>
    <mergeCell ref="F161:F162"/>
    <mergeCell ref="F175:F176"/>
    <mergeCell ref="F184:F185"/>
    <mergeCell ref="G3:G4"/>
    <mergeCell ref="G31:G32"/>
    <mergeCell ref="G37:G38"/>
    <mergeCell ref="G48:G49"/>
    <mergeCell ref="G58:G59"/>
    <mergeCell ref="G66:G67"/>
    <mergeCell ref="G75:G76"/>
    <mergeCell ref="G102:G103"/>
    <mergeCell ref="G128:G129"/>
    <mergeCell ref="G141:G142"/>
    <mergeCell ref="G161:G162"/>
    <mergeCell ref="G175:G176"/>
    <mergeCell ref="G184:G185"/>
    <mergeCell ref="H3:H4"/>
    <mergeCell ref="H31:H32"/>
    <mergeCell ref="H37:H38"/>
    <mergeCell ref="H48:H49"/>
    <mergeCell ref="H58:H59"/>
    <mergeCell ref="H66:H67"/>
    <mergeCell ref="H75:H76"/>
    <mergeCell ref="H102:H103"/>
    <mergeCell ref="H128:H129"/>
    <mergeCell ref="H141:H142"/>
    <mergeCell ref="H161:H162"/>
    <mergeCell ref="H175:H176"/>
    <mergeCell ref="H184:H185"/>
    <mergeCell ref="I3:I4"/>
    <mergeCell ref="I31:I32"/>
    <mergeCell ref="I37:I38"/>
    <mergeCell ref="I48:I49"/>
    <mergeCell ref="I58:I59"/>
    <mergeCell ref="I66:I67"/>
    <mergeCell ref="I75:I76"/>
    <mergeCell ref="I102:I103"/>
    <mergeCell ref="I128:I129"/>
    <mergeCell ref="I141:I142"/>
    <mergeCell ref="I161:I162"/>
    <mergeCell ref="I175:I176"/>
    <mergeCell ref="I184:I185"/>
    <mergeCell ref="J3:J4"/>
    <mergeCell ref="J31:J32"/>
    <mergeCell ref="J37:J38"/>
    <mergeCell ref="J48:J49"/>
    <mergeCell ref="J58:J59"/>
    <mergeCell ref="J66:J67"/>
    <mergeCell ref="J75:J76"/>
    <mergeCell ref="J102:J103"/>
    <mergeCell ref="J128:J129"/>
    <mergeCell ref="J141:J142"/>
    <mergeCell ref="J161:J162"/>
    <mergeCell ref="J175:J176"/>
    <mergeCell ref="J184:J185"/>
    <mergeCell ref="V3:V4"/>
    <mergeCell ref="V31:V32"/>
    <mergeCell ref="V37:V38"/>
    <mergeCell ref="V48:V49"/>
    <mergeCell ref="V58:V59"/>
    <mergeCell ref="V66:V67"/>
    <mergeCell ref="V75:V76"/>
    <mergeCell ref="V102:V103"/>
    <mergeCell ref="V128:V129"/>
    <mergeCell ref="V141:V142"/>
    <mergeCell ref="V161:V162"/>
    <mergeCell ref="V175:V176"/>
    <mergeCell ref="V184:V185"/>
    <mergeCell ref="W3:W4"/>
    <mergeCell ref="W31:W32"/>
    <mergeCell ref="W37:W38"/>
    <mergeCell ref="W48:W49"/>
    <mergeCell ref="W58:W59"/>
    <mergeCell ref="W66:W67"/>
    <mergeCell ref="W75:W76"/>
    <mergeCell ref="W102:W103"/>
    <mergeCell ref="W128:W129"/>
    <mergeCell ref="W141:W142"/>
    <mergeCell ref="W161:W162"/>
    <mergeCell ref="W175:W176"/>
    <mergeCell ref="W184:W185"/>
    <mergeCell ref="A29:W30"/>
  </mergeCells>
  <dataValidations count="10">
    <dataValidation type="list" allowBlank="1" showInputMessage="1" showErrorMessage="1" sqref="E10 E5:E6">
      <formula1>"财政核拨,财政核补,经费自给"</formula1>
    </dataValidation>
    <dataValidation allowBlank="1" showInputMessage="1" showErrorMessage="1" sqref="J45 J138 E168 E11:E23 E104:E108 E114:E119 E170:E172"/>
    <dataValidation type="list" allowBlank="1" showInputMessage="1" showErrorMessage="1" sqref="E51 E169 E178 E180 E39:E45 E53:E55 E62:E63 E68:E72 E109:E112 E120:E125">
      <formula1>"财政核拨,财政核补,经费自给"</formula1>
    </dataValidation>
    <dataValidation type="list" allowBlank="1" showInputMessage="1" showErrorMessage="1" sqref="L51 L97 L168 L169:M169 L178 L180 L39:L45 L53:L55 L68:L72 L80:L86 L109:L110 L145:L147 L164:L166 L170:L172 L92:N93">
      <formula1>"男,女,不限"</formula1>
    </dataValidation>
    <dataValidation type="list" allowBlank="1" showInputMessage="1" showErrorMessage="1" sqref="J143 J39:J44 J50:J55 J68:J72 J77:J87 J89:J99 J104:J125 J130:J137 J145:J151 J153:J157 J163:J172 J178:J181">
      <formula1>"专门岗位,非专门岗位"</formula1>
    </dataValidation>
    <dataValidation type="list" allowBlank="1" showInputMessage="1" showErrorMessage="1" sqref="P168 P178 P180 P39:P45 P53:P55 P68:P72 P109:P112 P132:P133 P143:P158 P164:P166 P170:P172">
      <formula1>"中专及以上,大专及以上,本科及以上,研究生"</formula1>
    </dataValidation>
    <dataValidation type="list" allowBlank="1" showInputMessage="1" showErrorMessage="1" sqref="Q168 Q178 Q180 Q39:Q45 Q53:Q55 Q68:Q72 Q92:Q93 Q109:Q112 Q132:Q133 Q143:Q158 Q164:Q166 Q170:Q172">
      <formula1>"不限,学士及以上,硕士及以上,博士"</formula1>
    </dataValidation>
    <dataValidation type="list" allowBlank="1" showInputMessage="1" showErrorMessage="1" sqref="L5:L6 L8:L23">
      <formula1>"男,女,不限"</formula1>
    </dataValidation>
    <dataValidation type="list" allowBlank="1" showInputMessage="1" showErrorMessage="1" sqref="P11:P23">
      <formula1>"中专及以上,大专及以上,本科及以上,研究生"</formula1>
    </dataValidation>
    <dataValidation type="list" allowBlank="1" showInputMessage="1" showErrorMessage="1" sqref="Q11:Q23">
      <formula1>"不限,学士及以上,硕士及以上,博士"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本地宝</dc:creator>
  <cp:lastModifiedBy>蝴蝶</cp:lastModifiedBy>
  <dcterms:created xsi:type="dcterms:W3CDTF">2025-03-27T01:33:01Z</dcterms:created>
  <dcterms:modified xsi:type="dcterms:W3CDTF">2025-03-27T01:36:47Z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4A0FCC3768FF46578535336887BAE002_11</vt:lpwstr>
  </property>
  <property fmtid="{D5CDD505-2E9C-101B-9397-08002B2CF9AE}" pid="3" name="KSOProductBuildVer">
    <vt:lpwstr>2052-12.1.0.20754</vt:lpwstr>
  </property>
</Properties>
</file>