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Sheet1!$B$4:$IT$244</definedName>
    <definedName name="_xlnm.Print_Titles" localSheetId="0">Sheet1!$3:$4</definedName>
    <definedName name="_xlnm.Print_Area" localSheetId="0">Sheet1!$A$1:$Y$244</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<sst xmlns="http://schemas.openxmlformats.org/spreadsheetml/2006/main" count="3744" uniqueCount="492">
  <si>
    <t>07-2025年晋江市事业单位公开招聘编制内工作人员岗位信息表</t>
  </si>
  <si>
    <r>
      <t>特别说明：
1.专门岗位注明“专门岗位二”的专门面向从泉州市应征入伍的普通全日制大学生退役士兵（要求报考人员必须是由泉州市兵役机关批准入伍，并在</t>
    </r>
    <r>
      <rPr>
        <sz val="12"/>
        <color theme="1"/>
        <rFont val="宋体"/>
        <charset val="134"/>
      </rPr>
      <t>2025</t>
    </r>
    <r>
      <rPr>
        <sz val="12"/>
        <color theme="1"/>
        <rFont val="宋体"/>
        <charset val="134"/>
        <scheme val="minor"/>
      </rPr>
      <t>年8月31日前毕业且退役）；
2.报名考试、资格审核等有关问题请联系晋江市人社局，联系电话：刘女士0595-85677278 ,其中晋江市卫生健康局岗位联系人及电话：黄先生0595-82022788。</t>
    </r>
  </si>
  <si>
    <t>主管代码</t>
  </si>
  <si>
    <t>主管
部门</t>
  </si>
  <si>
    <t>单位代码</t>
  </si>
  <si>
    <t>单位名称</t>
  </si>
  <si>
    <t>经费
形式</t>
  </si>
  <si>
    <t>岗位代码</t>
  </si>
  <si>
    <t>岗位类别及名称</t>
  </si>
  <si>
    <t>岗位最高级别</t>
  </si>
  <si>
    <t>招聘
人数</t>
  </si>
  <si>
    <t>是否专门岗位</t>
  </si>
  <si>
    <t>所  需  资  格  条  件</t>
  </si>
  <si>
    <t>笔试科目</t>
  </si>
  <si>
    <t>考试方式及折算比例</t>
  </si>
  <si>
    <t>备注</t>
  </si>
  <si>
    <t>招聘单位联系人及电话</t>
  </si>
  <si>
    <t>最高
年龄</t>
  </si>
  <si>
    <t>性别</t>
  </si>
  <si>
    <t>户籍</t>
  </si>
  <si>
    <t>政治面貌</t>
  </si>
  <si>
    <t>学历类别</t>
  </si>
  <si>
    <t>学历</t>
  </si>
  <si>
    <t>学位</t>
  </si>
  <si>
    <t>专业要求</t>
  </si>
  <si>
    <t>其他要求</t>
  </si>
  <si>
    <t>笔试</t>
  </si>
  <si>
    <t>面试</t>
  </si>
  <si>
    <t>专业测试</t>
  </si>
  <si>
    <t>中共晋江市委宣传部</t>
  </si>
  <si>
    <t>晋江市城市管理综合考评中心</t>
  </si>
  <si>
    <t>财政核拨</t>
  </si>
  <si>
    <t>管理（文字综合）</t>
  </si>
  <si>
    <t>9级</t>
  </si>
  <si>
    <t>非专门岗位</t>
  </si>
  <si>
    <t>不限</t>
  </si>
  <si>
    <t>本科及以上</t>
  </si>
  <si>
    <t>学士及以上</t>
  </si>
  <si>
    <t>中国语言文学类</t>
  </si>
  <si>
    <t>综合基础知识</t>
  </si>
  <si>
    <t>需现场一线、夜间作业。</t>
  </si>
  <si>
    <t>李女士：0595-85681368</t>
  </si>
  <si>
    <t>中共晋江市委党校</t>
  </si>
  <si>
    <t>专技（教师）</t>
  </si>
  <si>
    <t>12级</t>
  </si>
  <si>
    <t>研究生</t>
  </si>
  <si>
    <t>硕士及以上</t>
  </si>
  <si>
    <t>经济贸易类</t>
  </si>
  <si>
    <t>刘女士：0595-85681183</t>
  </si>
  <si>
    <t>晋江市人民政府办公室</t>
  </si>
  <si>
    <t>晋江市紫帽山区域服务保障中心</t>
  </si>
  <si>
    <t>管理（运营管理）</t>
  </si>
  <si>
    <t>旅游餐饮类</t>
  </si>
  <si>
    <t>曾女士：0595-82665670</t>
  </si>
  <si>
    <t>专技（工程管理）</t>
  </si>
  <si>
    <t>土建类</t>
  </si>
  <si>
    <t>专技（园林管理）</t>
  </si>
  <si>
    <t>森林资源类</t>
  </si>
  <si>
    <t>晋江市发展和改革局</t>
  </si>
  <si>
    <t>晋江市经济运行与营商环境服务保障中心</t>
  </si>
  <si>
    <r>
      <t>管理（</t>
    </r>
    <r>
      <rPr>
        <sz val="10"/>
        <color theme="1"/>
        <rFont val="宋体"/>
        <charset val="134"/>
      </rPr>
      <t>营商环境服务保障</t>
    </r>
    <r>
      <rPr>
        <sz val="10"/>
        <color theme="1"/>
        <rFont val="宋体"/>
        <charset val="134"/>
        <scheme val="minor"/>
      </rPr>
      <t>）</t>
    </r>
  </si>
  <si>
    <t>高女士：0595-85633898</t>
  </si>
  <si>
    <t>专技（经济运行研究1）</t>
  </si>
  <si>
    <t>男</t>
  </si>
  <si>
    <t>经济学、管理学大类</t>
  </si>
  <si>
    <t>专技（经济运行研究2）</t>
  </si>
  <si>
    <t>女</t>
  </si>
  <si>
    <t>晋江市价格认定局</t>
  </si>
  <si>
    <t>专技（价格认定）</t>
  </si>
  <si>
    <t>晋江市工业和信息化局</t>
  </si>
  <si>
    <t>晋江市大数据中心</t>
  </si>
  <si>
    <t>专技（大数据处理）</t>
  </si>
  <si>
    <t>计算机软件技术类、计算机网络技术类、计算机信息管理类</t>
  </si>
  <si>
    <t>张先生：0595-85681641</t>
  </si>
  <si>
    <t>晋江市司法局</t>
  </si>
  <si>
    <t>福建省晋江市公证处</t>
  </si>
  <si>
    <t>专技（公证员）</t>
  </si>
  <si>
    <t>法学类</t>
  </si>
  <si>
    <t>须取得国家统一法律职业资格证书</t>
  </si>
  <si>
    <t>陈先生：0595-85660942</t>
  </si>
  <si>
    <t>晋江市财政局</t>
  </si>
  <si>
    <t>晋江市财政票据中心</t>
  </si>
  <si>
    <t>专技（综合政务1）</t>
  </si>
  <si>
    <t>会计与审计类、财政金融类</t>
  </si>
  <si>
    <t>刘女士：0595-85681366</t>
  </si>
  <si>
    <t>专技（综合政务2）</t>
  </si>
  <si>
    <t>晋江市住房和城乡建设局</t>
  </si>
  <si>
    <t>晋江市城建项目中心</t>
  </si>
  <si>
    <t>需经常外勤。</t>
  </si>
  <si>
    <t>吕先生：
0595-85681189</t>
  </si>
  <si>
    <t>晋江市房屋安全中心</t>
  </si>
  <si>
    <t>晋江市物业服务促进中心</t>
  </si>
  <si>
    <t>晋江市人力资源和社会保障局</t>
  </si>
  <si>
    <t>晋江市劳动人事争议仲裁院</t>
  </si>
  <si>
    <t>管理（仲裁员1）</t>
  </si>
  <si>
    <t>余先生：0595-85668348</t>
  </si>
  <si>
    <t>管理（仲裁员2）</t>
  </si>
  <si>
    <t>专技（仲裁数字化）</t>
  </si>
  <si>
    <t>计算机网络技术类、计算机软件技术类、计算机信息管理类、计算机专门应用类</t>
  </si>
  <si>
    <t>晋江市政府干部档案中心</t>
  </si>
  <si>
    <t>专技（档案数字化）</t>
  </si>
  <si>
    <t>中共
党员</t>
  </si>
  <si>
    <t>晋江市公共就业和人才服务中心</t>
  </si>
  <si>
    <t>哲学类、中国语言文学类、新闻传播学类</t>
  </si>
  <si>
    <t>晋江市自然资源局</t>
  </si>
  <si>
    <t>晋江市国土资源档案与基础地理信息中心</t>
  </si>
  <si>
    <t>管理（土地资源管理1）</t>
  </si>
  <si>
    <t>公共管理类</t>
  </si>
  <si>
    <t>周女士：0595-85688625</t>
  </si>
  <si>
    <t>管理（土地资源管理2）</t>
  </si>
  <si>
    <t>管理（文秘）</t>
  </si>
  <si>
    <t>专技（城乡规划1）</t>
  </si>
  <si>
    <t>专技（城乡规划2）</t>
  </si>
  <si>
    <t>晋江市农业农村局</t>
  </si>
  <si>
    <t>晋江市动物卫生监督所</t>
  </si>
  <si>
    <t>专技（动物卫生监督）</t>
  </si>
  <si>
    <t>动物医学类、动物生产类、法学类</t>
  </si>
  <si>
    <t>派驻牲畜定点屠宰场，需长期上夜班。</t>
  </si>
  <si>
    <t>黄女士：0595-85677396</t>
  </si>
  <si>
    <t>晋江市禽畜屠宰检疫检测站</t>
  </si>
  <si>
    <t>动物医学类、动物生产类</t>
  </si>
  <si>
    <t>晋江市水利局</t>
  </si>
  <si>
    <t>晋江市河务中心</t>
  </si>
  <si>
    <t>环境生态类</t>
  </si>
  <si>
    <t>需参与24小时值班。</t>
  </si>
  <si>
    <t>颜先生：0595-85690325</t>
  </si>
  <si>
    <t>晋江市堤防中心</t>
  </si>
  <si>
    <t>晋江市文化体育和旅游局</t>
  </si>
  <si>
    <t>晋江市文物保护中心</t>
  </si>
  <si>
    <t>专技（考古）</t>
  </si>
  <si>
    <t>中国语言文学类、外国语言文学类、新闻传播学类、历史学类、通信信息类</t>
  </si>
  <si>
    <t>肖女士：0595-68096303</t>
  </si>
  <si>
    <t>晋江市图书馆</t>
  </si>
  <si>
    <t>专技（地方特色文献研究）</t>
  </si>
  <si>
    <t>中国语言文学类、历史学类</t>
  </si>
  <si>
    <t>郑女士：0595-
82032191</t>
  </si>
  <si>
    <t>晋江市体育城市发展促进中心</t>
  </si>
  <si>
    <t>专技(体育服务兼人事)</t>
  </si>
  <si>
    <t>经济学、管理学大类，中国语言文学类、体育学类</t>
  </si>
  <si>
    <t>姚女士：0595-85681543</t>
  </si>
  <si>
    <t>晋江市审计局</t>
  </si>
  <si>
    <t>晋江市审计保障中心</t>
  </si>
  <si>
    <t>专技（会计）</t>
  </si>
  <si>
    <t>会计与审计类</t>
  </si>
  <si>
    <t>施先生：0595-85681617</t>
  </si>
  <si>
    <t>晋江市市场监督管理局</t>
  </si>
  <si>
    <t>晋江市质量计量检测所</t>
  </si>
  <si>
    <t>专技（食品检验检测）</t>
  </si>
  <si>
    <t>化学类</t>
  </si>
  <si>
    <t>林女士：0595-85689095</t>
  </si>
  <si>
    <t>专技（鞋类检验检测）</t>
  </si>
  <si>
    <t>食品科学与工程类</t>
  </si>
  <si>
    <t>晋江市教育局</t>
  </si>
  <si>
    <t>下属中小学校</t>
  </si>
  <si>
    <r>
      <t>专技（学校</t>
    </r>
    <r>
      <rPr>
        <sz val="9"/>
        <color theme="1"/>
        <rFont val="宋体"/>
        <charset val="134"/>
      </rPr>
      <t>会计</t>
    </r>
    <r>
      <rPr>
        <sz val="9"/>
        <color theme="1"/>
        <rFont val="宋体"/>
        <charset val="134"/>
        <scheme val="minor"/>
      </rPr>
      <t>）</t>
    </r>
  </si>
  <si>
    <t>李女士：0595-85660294</t>
  </si>
  <si>
    <t>晋江市人民政府青阳街道办事处</t>
  </si>
  <si>
    <t>晋江市青阳街道社会事务服务中心</t>
  </si>
  <si>
    <r>
      <t>专技（</t>
    </r>
    <r>
      <rPr>
        <sz val="10"/>
        <color theme="1"/>
        <rFont val="宋体"/>
        <charset val="134"/>
      </rPr>
      <t>会计</t>
    </r>
    <r>
      <rPr>
        <sz val="10"/>
        <color theme="1"/>
        <rFont val="宋体"/>
        <charset val="134"/>
        <scheme val="minor"/>
      </rPr>
      <t>）</t>
    </r>
  </si>
  <si>
    <t>吴先生：0595-
85601031</t>
  </si>
  <si>
    <r>
      <t>专技（</t>
    </r>
    <r>
      <rPr>
        <sz val="10"/>
        <color theme="1"/>
        <rFont val="宋体"/>
        <charset val="134"/>
      </rPr>
      <t>企业服务</t>
    </r>
    <r>
      <rPr>
        <sz val="10"/>
        <color theme="1"/>
        <rFont val="宋体"/>
        <charset val="134"/>
        <scheme val="minor"/>
      </rPr>
      <t>）</t>
    </r>
  </si>
  <si>
    <t>晋江市人民政府灵源街道办事处</t>
  </si>
  <si>
    <t>晋江市灵源街道社会事务服务中心</t>
  </si>
  <si>
    <t>管理（综合政务）</t>
  </si>
  <si>
    <t>陈女士：0595-85738031</t>
  </si>
  <si>
    <t>晋江市灵源街道党群服务中心</t>
  </si>
  <si>
    <t>晋江市陈埭镇人民政府</t>
  </si>
  <si>
    <t>晋江市陈埭镇社会事务服务中心</t>
  </si>
  <si>
    <t>管理（文字综合1）</t>
  </si>
  <si>
    <t>王女士：0595-85199728</t>
  </si>
  <si>
    <t>管理（文字综合2）</t>
  </si>
  <si>
    <t>专技（土建）</t>
  </si>
  <si>
    <t>专门岗位二</t>
  </si>
  <si>
    <t>大专及以上</t>
  </si>
  <si>
    <t>晋江市陈埭镇经济发展服务中心</t>
  </si>
  <si>
    <t>晋江市磁灶镇人民政府</t>
  </si>
  <si>
    <t>晋江市磁灶镇社会事务服务中心</t>
  </si>
  <si>
    <t>专技（教育）</t>
  </si>
  <si>
    <t>法学大类，教育学大类</t>
  </si>
  <si>
    <t>陈女士：0595-85890436</t>
  </si>
  <si>
    <t>晋江市永和镇人民政府</t>
  </si>
  <si>
    <t>晋江市永和镇社会事务服务中心</t>
  </si>
  <si>
    <t>管理（规划建设）</t>
  </si>
  <si>
    <t>土建类、水利类</t>
  </si>
  <si>
    <t>柯女士：
0595-88090141</t>
  </si>
  <si>
    <t>晋江市龙湖镇人民政府</t>
  </si>
  <si>
    <t>晋江市龙湖镇党群服务中心</t>
  </si>
  <si>
    <t>管理（党建）</t>
  </si>
  <si>
    <t>曾女士：0595-85293502</t>
  </si>
  <si>
    <t>晋江市龙湖镇社会事务服务中心</t>
  </si>
  <si>
    <t>管理（综治应急）</t>
  </si>
  <si>
    <t>晋江市深沪镇人民政府</t>
  </si>
  <si>
    <t>晋江市深沪镇社会事务服务中心</t>
  </si>
  <si>
    <t>管理（综合事务）</t>
  </si>
  <si>
    <t>公共管理类、社会学类、中国语言文学类、法学类</t>
  </si>
  <si>
    <t>郑女士：0595-88281084</t>
  </si>
  <si>
    <t>晋江市深沪镇经济发展服务中心</t>
  </si>
  <si>
    <t>土建类、水利类、林业工程类</t>
  </si>
  <si>
    <t>晋江市卫生健康局</t>
  </si>
  <si>
    <t>晋江市职业卫生检测检验中心</t>
  </si>
  <si>
    <t>专技（办公室科员1）</t>
  </si>
  <si>
    <t>临床医学类，公共卫生与预防医学类，中医学和中西医结合类</t>
  </si>
  <si>
    <t>医学基础知识</t>
  </si>
  <si>
    <t>黄先生：0595-85636159</t>
  </si>
  <si>
    <t>专技（办公室科员2）</t>
  </si>
  <si>
    <t>晋江市医院（上海市第六人民医院福建医院）</t>
  </si>
  <si>
    <t>财政拨补</t>
  </si>
  <si>
    <t>专技（中医科医师）</t>
  </si>
  <si>
    <t>中医学、中医内科学、中医儿科学、中西医结合临床、中西医临床医学</t>
  </si>
  <si>
    <t>1.须取得与岗位专业要求相应的住院医师规范化培训合格证书，证书取得时间可放宽至2025年12月31日，未取得的按约定解除；2.取得中级及以上职称者可放宽至40周岁。</t>
  </si>
  <si>
    <t>张先生：0595-85627108</t>
  </si>
  <si>
    <t>专技（康复医学科技师）</t>
  </si>
  <si>
    <t>听力与言语康复学、言语听觉康复技术、呼吸治疗技术、康复治疗学、运动康复（与健康）、康复物理治疗、中医康复技术、中医康复学、中西医结合康复学</t>
  </si>
  <si>
    <t>专技（输血科技师）</t>
  </si>
  <si>
    <t>医学检验、医学检验技术、医学实验技术、卫生检验与检疫（技术）、卫生检验与检疫技术、临床检验诊断学</t>
  </si>
  <si>
    <t>专技（医学影像科技师）</t>
  </si>
  <si>
    <t>医学影像学、医学影像技术、放射影像学、影像医学与核医学、医学技术（医学影像技术方向）</t>
  </si>
  <si>
    <t>专技（超声医学科医师）</t>
  </si>
  <si>
    <t>临床医学、医学影像学、影像医学与核医学（超声医学方向）、超声医学</t>
  </si>
  <si>
    <t>1.须取得与岗位专业要求相应的住院医师规范化培训合格证书，证书取得时间可放宽至2025年12月31日，未取得的按约定解除；2.取得中级及以上职称者可放宽至40周岁；3.学位须为医学学士及以上。</t>
  </si>
  <si>
    <t>专技（康复医学科西医师）</t>
  </si>
  <si>
    <t>康复医学、康复医学与理疗学</t>
  </si>
  <si>
    <t>专技（科教科下属实验动物中心实验技术人员）</t>
  </si>
  <si>
    <t>临床医学类，基础医学类，生物科学类，实验动物技术</t>
  </si>
  <si>
    <t>1.临床医学类专业须取得与岗位专业要求相应的住院医师规范化培训合格证书，证书取得时间可放宽至2025年12月31日，未取得的按约定解除。</t>
  </si>
  <si>
    <t>入职后从事实验动物中心工作。</t>
  </si>
  <si>
    <t>专技（护士）</t>
  </si>
  <si>
    <t>护理学类</t>
  </si>
  <si>
    <t>护理专业知识</t>
  </si>
  <si>
    <t>专技（财务、绩效、人事工资科员）</t>
  </si>
  <si>
    <t>专技（行政科室卫生管理岗位1）</t>
  </si>
  <si>
    <t>卫生管理类、公共卫生与预防医学类</t>
  </si>
  <si>
    <t>专技（行政科室卫生管理岗位2）</t>
  </si>
  <si>
    <t>专技（信息科科员）</t>
  </si>
  <si>
    <t>计算机软件技术类，计算机网络技术类，计算机信息管理类</t>
  </si>
  <si>
    <t>专技（设备科科员）</t>
  </si>
  <si>
    <t>生物医学工程、医疗仪器维修技术、医疗器械制造与维护、医学影像设备管理与维护、医疗电子工程、医用治疗设备应用技术、医疗设备应用技术、医用电子仪器与维护、医疗器械维护与管理、智能医疗装备技术</t>
  </si>
  <si>
    <t>晋江市医院晋南分院</t>
  </si>
  <si>
    <t>专技（精神科医师）</t>
  </si>
  <si>
    <t>临床医学、精神医学、精神病与精神卫生学</t>
  </si>
  <si>
    <t>陈女士：0595-82003009</t>
  </si>
  <si>
    <t>专技（内科医师）</t>
  </si>
  <si>
    <t>临床医学、内科学、老年医学、全科医学、临床医学硕士、中西医临床医学、中西医结合临床</t>
  </si>
  <si>
    <t>取得中级及以上职称者可放宽至40周岁。</t>
  </si>
  <si>
    <t>专技（眼耳鼻喉科医师）</t>
  </si>
  <si>
    <t>临床医学、眼视光医学、眼科学、耳鼻咽喉科学</t>
  </si>
  <si>
    <t>专技（口腔科医师）</t>
  </si>
  <si>
    <t>口腔医学、口腔医学硕士、口腔临床医学</t>
  </si>
  <si>
    <t>专技（康复医学科医师）</t>
  </si>
  <si>
    <t>针灸推拿、针灸推拿（学）、针灸学、中医康复学、康复医学、康复医学与理疗学</t>
  </si>
  <si>
    <t>晋江市华侨医院</t>
  </si>
  <si>
    <t>专技（儿科医师）</t>
  </si>
  <si>
    <t>临床医学、儿科学</t>
  </si>
  <si>
    <t>须取得与岗位专业要求相应的住院医师规范化培训合格证书，证书取得时间可放宽至2025年12月31日，未取得的按约定解除。</t>
  </si>
  <si>
    <t>王先生：0595-88021885</t>
  </si>
  <si>
    <t>专技（外科医师）</t>
  </si>
  <si>
    <t>临床医学、外科学、老年医学、急诊医学、中医外科学</t>
  </si>
  <si>
    <t>临床医学、内科学、老年医学、急诊医学</t>
  </si>
  <si>
    <t>专技（影像科医师）</t>
  </si>
  <si>
    <t>临床医学、医学影像学、影像医学与核医学、超声医学</t>
  </si>
  <si>
    <t>1.若为医学影像学专业，学制须为五年制；2.取得中级及以上职称者可放宽至40周岁；3.学位须为医学学士及以上。</t>
  </si>
  <si>
    <t>针灸推拿、针灸推拿（学）、中医康复学、中西医结合康复学</t>
  </si>
  <si>
    <t>专技（急诊医学科医师）</t>
  </si>
  <si>
    <t>晋江市英林镇中心卫生院</t>
  </si>
  <si>
    <t>临床医学、全科医学、外科学、中医学、中西医结合临床、中西医临床医学、中医外科学</t>
  </si>
  <si>
    <t>郭女士：0595-85481036</t>
  </si>
  <si>
    <t>临床医学、全科医学、内科学</t>
  </si>
  <si>
    <t>中医学、针灸推拿、针灸推拿（学）、针灸学、中医骨伤、中医骨伤科学</t>
  </si>
  <si>
    <t>专技（妇产科医师）</t>
  </si>
  <si>
    <t>临床医学、妇产科学、中医妇科学</t>
  </si>
  <si>
    <t>专技（儿童保健科医师）</t>
  </si>
  <si>
    <t>临床医学、儿科学、中医儿科学</t>
  </si>
  <si>
    <t>专技（放射科医师）</t>
  </si>
  <si>
    <t>临床医学、医学影像学、放射医学、放射影像学、影像医学与核医学</t>
  </si>
  <si>
    <t>专技（公共卫生科医师）</t>
  </si>
  <si>
    <t>预防医学、流行病与卫生统计学、公共卫生与预防医学、公共卫生（硕士）、公共卫生、临床医学、全科医学、中西医临床医学、中西医结合临床</t>
  </si>
  <si>
    <t>晋江市金井中心卫生院</t>
  </si>
  <si>
    <t>临床医学、全科医学、内科学、中医内科学、儿科学</t>
  </si>
  <si>
    <t>蔡先生：0595-85381047</t>
  </si>
  <si>
    <t>临床医学、全科医学、外科学、中医外科学</t>
  </si>
  <si>
    <t>晋江市永和镇卫生院</t>
  </si>
  <si>
    <t>蔡先生：0595-88072310</t>
  </si>
  <si>
    <t>须取得与岗位专业要求相应的执业医师资格证书。</t>
  </si>
  <si>
    <t>晋江市深沪镇卫生院</t>
  </si>
  <si>
    <t>专技（全科医师）</t>
  </si>
  <si>
    <t>临床医学、全科医学、外科学、内科学、中医学、中西医结合临床、中西医临床医学</t>
  </si>
  <si>
    <t>陈女士：0595-82916120</t>
  </si>
  <si>
    <t>针灸推拿、针灸推拿（学）、中医学、中西医临床医学、中西医结合临床</t>
  </si>
  <si>
    <t>临床医学、全科医学、儿科学</t>
  </si>
  <si>
    <t>1.若为医学影像学专业，学制须为五年制；2.学位须为医学学士及以上。</t>
  </si>
  <si>
    <t>晋江市青阳街道社区卫生服务中心</t>
  </si>
  <si>
    <t>专技（皮肤科医师）</t>
  </si>
  <si>
    <t>临床医学、皮肤病与性病学</t>
  </si>
  <si>
    <t>吴女士：0595-28082669</t>
  </si>
  <si>
    <t>晋江市梅岭街道社区卫生服务中心</t>
  </si>
  <si>
    <t>庄女士：0595-85682310</t>
  </si>
  <si>
    <t>针灸推拿、针灸推拿（学）、针灸学</t>
  </si>
  <si>
    <t>专技（预防保健科医师）</t>
  </si>
  <si>
    <t>预防医学、流行病与卫生统计学、公共卫生与预防医学、公共卫生（硕士）、公共卫生</t>
  </si>
  <si>
    <t>专技（一体化卫生服务站中医师）</t>
  </si>
  <si>
    <t>中医学、针灸推拿、针灸推拿（学）</t>
  </si>
  <si>
    <t>学位须为医学学士及以上。</t>
  </si>
  <si>
    <t>专技（一体化卫生服务站医师）</t>
  </si>
  <si>
    <t>临床医学、全科医学、中西医结合临床、中西医临床医学</t>
  </si>
  <si>
    <t>专技（盆底康复中心技师）</t>
  </si>
  <si>
    <t>康复治疗学、运动康复（与健康）、康复物理治疗</t>
  </si>
  <si>
    <t>晋江市罗山街道社区卫生服务中心</t>
  </si>
  <si>
    <t>临床医学、全科医学</t>
  </si>
  <si>
    <t>林女士：0595-88157120</t>
  </si>
  <si>
    <t>专技（动物致伤科医师）</t>
  </si>
  <si>
    <t>晋江市新塘街道社区卫生服务中心</t>
  </si>
  <si>
    <t>专技（骨伤科医师）</t>
  </si>
  <si>
    <t>中医骨伤、中医骨伤科学、中医外科学</t>
  </si>
  <si>
    <t>周女士：0595-88198807</t>
  </si>
  <si>
    <t>专技（超声科医师）</t>
  </si>
  <si>
    <t>福建晋江经济开发区社区卫生服务中心</t>
  </si>
  <si>
    <t>中医学、中西结合临床、中西医临床医学、中医内科学</t>
  </si>
  <si>
    <t>杨女士：0595-82023434</t>
  </si>
  <si>
    <t>晋江市中医院</t>
  </si>
  <si>
    <t>专技（病理科医师）</t>
  </si>
  <si>
    <t>临床医学（病理方向）、临床病理、临床病理学、病理学</t>
  </si>
  <si>
    <t>郭女士：0595-85674277</t>
  </si>
  <si>
    <t>专技（心血管介入医师）</t>
  </si>
  <si>
    <t>临床医学（心血管病方向或心血管内科方向）、内科学（心血管病方向或心血管内科方向）</t>
  </si>
  <si>
    <t>专技（内分泌科医师）</t>
  </si>
  <si>
    <t>临床医学（内分泌方向）、内科学（内分泌方向）</t>
  </si>
  <si>
    <t>专技（内分泌科中医师）</t>
  </si>
  <si>
    <t>中医内科学（内分泌或肾病方向）、中西医结合临床（内分泌或肾病方向）、中西医临床医学（内分泌或肾病方向）</t>
  </si>
  <si>
    <t>专技（肺病科医师）</t>
  </si>
  <si>
    <t>临床医学（呼吸系病方向）、内科学（呼吸系病方向）、中医内科学（呼吸系病方向）</t>
  </si>
  <si>
    <t>专技（脾胃病科科医师）</t>
  </si>
  <si>
    <t>临床医学（消化系病方向）、内科学（消化系病方向）、中医内科学（脾胃病或消化系病方向）、中西医结合临床（脾胃病或消化系病方向）、中西医临床医学（脾胃病或消化系病方向）</t>
  </si>
  <si>
    <t>专技（风湿免疫科医师）</t>
  </si>
  <si>
    <t>中医内科学（内分泌或风湿免疫方向）、中西医临床医学（内分泌或风湿免疫方向））、中西医结合临床（内分泌或风湿免疫方向）</t>
  </si>
  <si>
    <t>专技（肿瘤放疗科医师）</t>
  </si>
  <si>
    <t>临床医学（肿瘤放射治疗方向）、内科学（肿瘤放射治疗方向）、放射肿瘤学、肿瘤学</t>
  </si>
  <si>
    <t>专技（胃肠外科中医师）</t>
  </si>
  <si>
    <t>中西医结合临床（外科方向或普外方向）、中西医临床医学（外科方向或普外方向）、中医外科学（普外方向）</t>
  </si>
  <si>
    <t>专技（胃肠外科医师）</t>
  </si>
  <si>
    <t>临床医学、外科学</t>
  </si>
  <si>
    <t>专技（神经外科医师）</t>
  </si>
  <si>
    <t>临床医学、中西医结合临床、中西医临床医学</t>
  </si>
  <si>
    <t>专技（胸外科医师）</t>
  </si>
  <si>
    <t>专技（儿科中医师）</t>
  </si>
  <si>
    <t>中医儿科学、中西医临床医学（儿科方向）、中西医结合临床（儿科方向）</t>
  </si>
  <si>
    <t>专技（中医眼科医师1）</t>
  </si>
  <si>
    <t>中西医临床医学、中西医结合临床、中医五官科学</t>
  </si>
  <si>
    <t>1.须取得与岗位专业要求相应的住院医师规范化培训合格证书，证书取得时间可放宽至2025年12月31日，未取得的按约定解除；2.取得中级及以上职称的可不要求取得住院医师规范化培训合格证书，年龄放宽至40周岁。</t>
  </si>
  <si>
    <t>专技（中医眼科医师2）</t>
  </si>
  <si>
    <t>口腔医学、口腔临床医学、口腔医学硕士</t>
  </si>
  <si>
    <t>专技（治未病科医师）</t>
  </si>
  <si>
    <t>针灸推拿、针灸推拿（学）</t>
  </si>
  <si>
    <t>专技（医学检验科医师）</t>
  </si>
  <si>
    <t>医学检验技术、医学检验、临床检验诊断学、临床医学（临床检验诊断学方向）</t>
  </si>
  <si>
    <t>专技（超声科医师1）</t>
  </si>
  <si>
    <t>1.须取得与岗位专业要求相应的住院医师规范化培训合格证书，证书取得时间可放宽至2025年12月31日，未取得的按约定解除；2.学位须为医学硕士及以上。</t>
  </si>
  <si>
    <t>专技（超声科医师2）</t>
  </si>
  <si>
    <t>专技（临床功能检查科医师）</t>
  </si>
  <si>
    <t>专技（临床药师1）</t>
  </si>
  <si>
    <t>中药学、中药（学）、中药学硕士、药学、临床药学</t>
  </si>
  <si>
    <t>专技（临床药师2）</t>
  </si>
  <si>
    <t>专技（护士1）</t>
  </si>
  <si>
    <t>专技（护士2）</t>
  </si>
  <si>
    <t>专技（护士3）</t>
  </si>
  <si>
    <t>专技（运动康复医师）</t>
  </si>
  <si>
    <t>中医骨伤、中医骨伤科学、中医康复学、康复医学、康复医学与理疗学</t>
  </si>
  <si>
    <t>专技（急诊外科医师1）</t>
  </si>
  <si>
    <t>临床医学、中西医结合临床、中西医临床医学、外科学、急诊医学</t>
  </si>
  <si>
    <t>专技（急诊外科医师2）</t>
  </si>
  <si>
    <t>晋江市陈埭中心卫生院</t>
  </si>
  <si>
    <t>张女士：0595-85180667</t>
  </si>
  <si>
    <t>临床医学、内科学、全科医学、中西医结合临床、中西医临床医学</t>
  </si>
  <si>
    <t>专技（麻醉科医师）</t>
  </si>
  <si>
    <t>临床医学、麻醉学</t>
  </si>
  <si>
    <t>1.若为医学影像学专业、放射医学专业，学制须为五年制；2.须取得与岗位专业要求相应的执业医师资格证书；3.学位须为医学学士及以上。</t>
  </si>
  <si>
    <t>专技（总务科科员）</t>
  </si>
  <si>
    <t>医疗仪器维修技术、医疗器械制造与维护、医学影像设备管理与维护、医疗电子工程、医用治疗设备应用技术、医疗设备应用技术、医用电子仪器与维护、医疗器械维护与管理、智能医疗装备技术</t>
  </si>
  <si>
    <t>晋江市西滨镇卫生院</t>
  </si>
  <si>
    <t>晋江市磁灶中心卫生院</t>
  </si>
  <si>
    <t>专技（张林分院内科中医师）</t>
  </si>
  <si>
    <t>中医学、中西医临床医学、中西医结合临床、中医内科学</t>
  </si>
  <si>
    <t>吴女士：0595-68008016</t>
  </si>
  <si>
    <t>专技（医务科-病案室科员）</t>
  </si>
  <si>
    <t>卫生管理类</t>
  </si>
  <si>
    <t>专技（公共卫生科-慢病室科员）</t>
  </si>
  <si>
    <t>中医内科学、中西医临床医学（呼吸系病方向）、中西医结合临床（呼吸系病方向）</t>
  </si>
  <si>
    <t>专技（外科中医师）</t>
  </si>
  <si>
    <t>中医外科学、中医骨伤、中医骨伤科学、中西医结合临床、中西医临床医学</t>
  </si>
  <si>
    <t>专技（急诊科医师）</t>
  </si>
  <si>
    <t>临床医学、中西医结合临床、中西医临床医学、重症医学、急诊医学</t>
  </si>
  <si>
    <t>专技（ICU医师）</t>
  </si>
  <si>
    <t>临床医学、重症医学、急诊医学</t>
  </si>
  <si>
    <t>晋江市池店镇卫生院</t>
  </si>
  <si>
    <t>专技（中医馆医师1）</t>
  </si>
  <si>
    <t>郑女士：0595-85983437</t>
  </si>
  <si>
    <t>专技（中医馆医师2）</t>
  </si>
  <si>
    <t>中医儿科学、中西医临床医学（儿科方向）、中西医结合临床（儿科方向）、中医学（儿科方向）</t>
  </si>
  <si>
    <t>1.若为医学影像学专业、放射医学专业，学制须为五年制；2.学位须为医学学士及以上。</t>
  </si>
  <si>
    <t>专技（临床药师）</t>
  </si>
  <si>
    <t>专技（眼科医师）</t>
  </si>
  <si>
    <t>临床医学、眼科学、眼视光医学</t>
  </si>
  <si>
    <t>专技（健康管理科医师）</t>
  </si>
  <si>
    <t>临床医学、中西医临床医学、中西医结合临床、内科学、预防医学</t>
  </si>
  <si>
    <t>临床医学、妇产科学、中西医临床医学、中西医结合临床</t>
  </si>
  <si>
    <t>晋江市西园街道社区卫生服务中心</t>
  </si>
  <si>
    <t>林女士：0595-85600120</t>
  </si>
  <si>
    <t>晋江市安海医院</t>
  </si>
  <si>
    <t>临床医学、内科学、外科学、急诊医学、重症医学</t>
  </si>
  <si>
    <t>洪先生：0595-85724588</t>
  </si>
  <si>
    <t>专技（重症医学科医师）</t>
  </si>
  <si>
    <t>专技（呼吸内科医师）</t>
  </si>
  <si>
    <t>临床医学（呼吸系病方向或呼吸内科方向）、内科学（呼吸系病方向或呼吸内科方向）</t>
  </si>
  <si>
    <t>专技（血液病科医师）</t>
  </si>
  <si>
    <t>临床医学（血液病方向或血液科方向）、内科学（血液病方向或血液科方向）</t>
  </si>
  <si>
    <t>专技（神经内科-介入医师）</t>
  </si>
  <si>
    <t>临床医学（神经内科方向）、内科学（神经内科方向）</t>
  </si>
  <si>
    <t>专技（泌尿外科医师）</t>
  </si>
  <si>
    <t>临床医学（泌尿外科方向）、外科学（泌尿外科方向</t>
  </si>
  <si>
    <t>专技（肾内科医师）</t>
  </si>
  <si>
    <t>临床医学（肾病方向或肾脏病方向）、内科学（肾病方向或肾脏病方向）</t>
  </si>
  <si>
    <t>专技（普外科-胃肠外科医师）</t>
  </si>
  <si>
    <t>临床医学（胃肠外方向或普外方向）、外科学（胃肠外方向或普外方向）</t>
  </si>
  <si>
    <t>专技（普外科-肝胆外科医师）</t>
  </si>
  <si>
    <t>临床医学（肝胆外方向或普外方向）、外科学（肝胆外方向或普外方向）</t>
  </si>
  <si>
    <t>临床医学（胸心外方向）、外科学（胸心外方向）</t>
  </si>
  <si>
    <t>专技（普外科-甲乳外科医师）</t>
  </si>
  <si>
    <t>临床医学（甲乳外方向或普外方向）、外科学（甲乳外方向或普外方向）</t>
  </si>
  <si>
    <t>专技（普外科-血管外科医师）</t>
  </si>
  <si>
    <t>临床医学（血管外方向或普外方向或介入血管方向）、外科学（血管外方向或普外方向或介入血管方向）</t>
  </si>
  <si>
    <t>专技（神经外科-介入医师）</t>
  </si>
  <si>
    <t>临床医学（神经外科方向）、外科学（神经外科方向）</t>
  </si>
  <si>
    <t>临床医学（眼与视光学方向或眼科学方向）、眼科学、眼视光医学</t>
  </si>
  <si>
    <t>专技（耳鼻咽喉科医师）</t>
  </si>
  <si>
    <t>临床医学（耳鼻咽喉科学方向）、耳鼻咽喉科学</t>
  </si>
  <si>
    <t>专技（头颈外科医师）</t>
  </si>
  <si>
    <t>专技（眼耳鼻咽喉科医师）</t>
  </si>
  <si>
    <t>临床医学、眼科学、眼视光医学、耳鼻咽喉科学</t>
  </si>
  <si>
    <t>专技（口腔颌面外科医师1）</t>
  </si>
  <si>
    <t>口腔医学（口腔颌面外科方向）、口腔临床医学（口腔颌面外科方向）</t>
  </si>
  <si>
    <t>专技（口腔颌面外科医师2）</t>
  </si>
  <si>
    <t>专技（麻醉科医师1）</t>
  </si>
  <si>
    <t>临床医学（麻醉学方向）、麻醉学</t>
  </si>
  <si>
    <t>专技（麻醉科医师2）</t>
  </si>
  <si>
    <t>药学（临床药学方向）、临床药学</t>
  </si>
  <si>
    <t>晋江市东石中心卫生院</t>
  </si>
  <si>
    <t>专技（眼科医师1）</t>
  </si>
  <si>
    <t>张女士：0595-85593877</t>
  </si>
  <si>
    <t>专技（眼科医师2）</t>
  </si>
  <si>
    <t>专技（耳鼻喉科医师1）</t>
  </si>
  <si>
    <t>临床医学、耳鼻咽喉科学</t>
  </si>
  <si>
    <t>专技（耳鼻喉科医师2）</t>
  </si>
  <si>
    <t>专技（泌尿外科医师1）</t>
  </si>
  <si>
    <t>临床医学（泌尿外科方向）、外科学（泌尿外科方向）</t>
  </si>
  <si>
    <t>专技（泌尿外科医师2）</t>
  </si>
  <si>
    <t>专技（普外科医师1）</t>
  </si>
  <si>
    <t>专技（普外科医师2）</t>
  </si>
  <si>
    <t>临床医学、内科学、急诊医学、重症医学</t>
  </si>
  <si>
    <t>晋江市安海镇卫生院</t>
  </si>
  <si>
    <t>颜先生：0595-85719506</t>
  </si>
  <si>
    <t>晋江市内坑镇卫生院</t>
  </si>
  <si>
    <t>专技（中医理疗科医师）</t>
  </si>
  <si>
    <t>针灸推拿、针灸推拿（学）、针灸学、中医康复学、康复医学与理疗学</t>
  </si>
  <si>
    <t>王女士：0595-88383120</t>
  </si>
  <si>
    <t>晋江市灵源街道社区卫生服务中心</t>
  </si>
  <si>
    <t>陈先生：0595-88165187</t>
  </si>
  <si>
    <t>晋江市第三医院</t>
  </si>
  <si>
    <t>专技（精神科医师1）</t>
  </si>
  <si>
    <t>刘先生：0595-85182014</t>
  </si>
  <si>
    <t>专技（精神科医师2）</t>
  </si>
  <si>
    <t>专技（精神科医师3）</t>
  </si>
  <si>
    <t>精神医学、精神病与精神卫生学</t>
  </si>
  <si>
    <t>专技（临床医师）</t>
  </si>
  <si>
    <t>临床医学、精神医学、精神病与精神卫生学、内科学、神经病学</t>
  </si>
  <si>
    <t>专技（心理科医师1）</t>
  </si>
  <si>
    <t>临床心理学、应用心理学（临床心理学方向）</t>
  </si>
  <si>
    <t>须为医学系、院、校所设专业。</t>
  </si>
  <si>
    <t>专技（心理科医师2）</t>
  </si>
  <si>
    <t>须取得心理治疗师资格证书。</t>
  </si>
  <si>
    <t>专技（心理科医师3）</t>
  </si>
  <si>
    <t>晋江市口腔医院</t>
  </si>
  <si>
    <t>专技（口腔医师1）</t>
  </si>
  <si>
    <t>口腔医学（口腔正畸方向）、口腔临床医学（口腔正畸方向）</t>
  </si>
  <si>
    <t>林女士：0595-88319969</t>
  </si>
  <si>
    <t>专技（口腔医师2）</t>
  </si>
  <si>
    <t>口腔医学（口腔修复学方向）、口腔临床医学（口腔修复学方向）</t>
  </si>
  <si>
    <t>晋江市“120”急救指挥中心</t>
  </si>
  <si>
    <t>专技（调度科科员1）</t>
  </si>
  <si>
    <t>临床医学、公共卫生与预防医学、中西医临床医学、中西医结合临床</t>
  </si>
  <si>
    <t>黄女士：0595-82080120</t>
  </si>
  <si>
    <t>专技（调度科科员2）</t>
  </si>
  <si>
    <t>专技（科教科科员）</t>
  </si>
  <si>
    <t>专技（办公室科员）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</si>
</sst>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
  </numFmts>
  <fonts count="35">
    <font>
      <sz val="12"/>
      <name val="宋体"/>
      <charset val="134"/>
    </font>
    <font>
      <sz val="12"/>
      <color theme="1"/>
      <name val="宋体"/>
      <charset val="134"/>
      <scheme val="minor"/>
    </font>
    <font>
      <sz val="12"/>
      <color theme="1"/>
      <name val="仿宋_GB2312"/>
      <charset val="0"/>
    </font>
    <font>
      <sz val="9"/>
      <color theme="1"/>
      <name val="宋体"/>
      <charset val="134"/>
    </font>
    <font>
      <sz val="12"/>
      <color theme="1"/>
      <name val="宋体"/>
      <charset val="134"/>
    </font>
    <font>
      <b/>
      <sz val="18"/>
      <color theme="1"/>
      <name val="宋体"/>
      <charset val="134"/>
      <scheme val="major"/>
    </font>
    <font>
      <b/>
      <sz val="10"/>
      <color theme="1"/>
      <name val="宋体"/>
      <charset val="134"/>
    </font>
    <font>
      <b/>
      <sz val="10"/>
      <color theme="1"/>
      <name val="黑体"/>
      <charset val="134"/>
    </font>
    <font>
      <sz val="10"/>
      <color theme="1"/>
      <name val="宋体"/>
      <charset val="134"/>
    </font>
    <font>
      <sz val="10"/>
      <color theme="1"/>
      <name val="宋体"/>
      <charset val="134"/>
      <scheme val="minor"/>
    </font>
    <font>
      <sz val="10"/>
      <color theme="1"/>
      <name val="宋体"/>
      <charset val="134"/>
      <scheme val="major"/>
    </font>
    <font>
      <sz val="9"/>
      <color theme="1"/>
      <name val="宋体"/>
      <charset val="134"/>
      <scheme val="minor"/>
    </font>
    <font>
      <sz val="8"/>
      <color theme="1"/>
      <name val="宋体"/>
      <charset val="134"/>
    </font>
    <font>
      <strike/>
      <sz val="9"/>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3"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4" borderId="9" applyNumberFormat="0" applyAlignment="0" applyProtection="0">
      <alignment vertical="center"/>
    </xf>
    <xf numFmtId="0" fontId="24" fillId="5" borderId="10" applyNumberFormat="0" applyAlignment="0" applyProtection="0">
      <alignment vertical="center"/>
    </xf>
    <xf numFmtId="0" fontId="25" fillId="5" borderId="9" applyNumberFormat="0" applyAlignment="0" applyProtection="0">
      <alignment vertical="center"/>
    </xf>
    <xf numFmtId="0" fontId="26" fillId="6"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alignment vertical="center"/>
    </xf>
  </cellStyleXfs>
  <cellXfs count="98">
    <xf numFmtId="0" fontId="0" fillId="0" borderId="0" xfId="0">
      <alignment vertical="center"/>
    </xf>
    <xf numFmtId="0" fontId="1" fillId="0" borderId="0" xfId="0" applyFont="1">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Fill="1" applyAlignment="1">
      <alignment vertical="center"/>
    </xf>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Border="1" applyAlignment="1">
      <alignment horizontal="center" vertical="center"/>
    </xf>
    <xf numFmtId="0" fontId="2" fillId="0" borderId="0" xfId="0" applyFont="1" applyAlignment="1">
      <alignment vertical="center" wrapText="1"/>
    </xf>
    <xf numFmtId="0" fontId="2" fillId="0" borderId="0" xfId="0" applyFont="1" applyFill="1" applyAlignment="1">
      <alignment vertical="center"/>
    </xf>
    <xf numFmtId="0" fontId="4" fillId="0" borderId="0" xfId="0" applyFont="1">
      <alignment vertical="center"/>
    </xf>
    <xf numFmtId="0" fontId="4" fillId="0" borderId="0" xfId="0" applyFont="1" applyFill="1">
      <alignment vertical="center"/>
    </xf>
    <xf numFmtId="0" fontId="4" fillId="0" borderId="0" xfId="0" applyFont="1" applyFill="1">
      <alignment vertical="center"/>
    </xf>
    <xf numFmtId="0" fontId="5" fillId="0" borderId="0" xfId="0" applyFont="1" applyFill="1" applyAlignment="1">
      <alignment horizontal="center" vertical="center" wrapText="1"/>
    </xf>
    <xf numFmtId="0" fontId="1" fillId="0" borderId="0" xfId="0" applyFont="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xf>
    <xf numFmtId="0" fontId="7" fillId="0"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8" fillId="0" borderId="1" xfId="0" applyFont="1" applyBorder="1" applyAlignment="1">
      <alignment horizontal="center" vertical="center" wrapText="1"/>
    </xf>
    <xf numFmtId="177"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0" xfId="0" applyFont="1" applyFill="1" applyAlignment="1">
      <alignment horizontal="left" vertical="center" wrapText="1"/>
    </xf>
    <xf numFmtId="9" fontId="8" fillId="0" borderId="1" xfId="0" applyNumberFormat="1" applyFont="1" applyBorder="1" applyAlignment="1">
      <alignment horizontal="center" vertical="center" wrapText="1"/>
    </xf>
    <xf numFmtId="9" fontId="8"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8" fillId="0" borderId="1" xfId="0" applyFont="1" applyFill="1" applyBorder="1" applyAlignment="1">
      <alignment horizontal="center" vertical="center"/>
    </xf>
    <xf numFmtId="9" fontId="8"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9" fontId="8"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9" fontId="9" fillId="0" borderId="1" xfId="0" applyNumberFormat="1" applyFont="1" applyBorder="1" applyAlignment="1">
      <alignment horizontal="center" vertical="center" wrapText="1"/>
    </xf>
    <xf numFmtId="9" fontId="8"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9" fontId="1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2" fillId="0" borderId="1" xfId="49" applyFont="1" applyFill="1" applyBorder="1" applyAlignment="1">
      <alignment horizontal="center" vertical="center" wrapText="1"/>
    </xf>
    <xf numFmtId="9" fontId="8" fillId="0" borderId="1" xfId="49"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0" xfId="0" applyFont="1" applyFill="1" applyAlignment="1">
      <alignment vertical="center" wrapText="1"/>
    </xf>
    <xf numFmtId="0" fontId="7" fillId="0" borderId="3"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9" fontId="8" fillId="0" borderId="1" xfId="0" applyNumberFormat="1" applyFont="1" applyBorder="1" applyAlignment="1">
      <alignment horizontal="center" vertical="center" wrapText="1"/>
    </xf>
    <xf numFmtId="0" fontId="11" fillId="0" borderId="0"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244"/>
  <sheetViews>
    <sheetView tabSelected="1" zoomScale="115" zoomScaleNormal="115" topLeftCell="A240" workbookViewId="0">
      <selection activeCell="AA9" sqref="$A1:$XFD65536"/>
    </sheetView>
  </sheetViews>
  <sheetFormatPr defaultColWidth="9" defaultRowHeight="14.25"/>
  <cols>
    <col min="1" max="1" width="5.43333333333333" style="11" customWidth="1"/>
    <col min="2" max="2" width="11.875" style="11" customWidth="1"/>
    <col min="3" max="3" width="5.14166666666667" style="11" customWidth="1"/>
    <col min="4" max="4" width="8.25" style="12" customWidth="1"/>
    <col min="5" max="5" width="5.29166666666667" style="11" customWidth="1"/>
    <col min="6" max="6" width="5.43333333333333" style="11" customWidth="1"/>
    <col min="7" max="7" width="9" style="12"/>
    <col min="8" max="8" width="5.425" style="11" customWidth="1"/>
    <col min="9" max="9" width="5.875" style="12" customWidth="1"/>
    <col min="10" max="10" width="6.625" style="12" customWidth="1"/>
    <col min="11" max="13" width="4.78333333333333" style="11" customWidth="1"/>
    <col min="14" max="14" width="4.78333333333333" style="12" customWidth="1"/>
    <col min="15" max="15" width="4.78333333333333" style="11" customWidth="1"/>
    <col min="16" max="17" width="5.96666666666667" style="12" customWidth="1"/>
    <col min="18" max="18" width="8.91666666666667" style="13" customWidth="1"/>
    <col min="19" max="19" width="7.88333333333333" style="12" customWidth="1"/>
    <col min="20" max="20" width="5" style="12" customWidth="1"/>
    <col min="21" max="23" width="5.375" style="11" customWidth="1"/>
    <col min="24" max="24" width="8" style="12" customWidth="1"/>
    <col min="25" max="16384" width="9" style="11"/>
  </cols>
  <sheetData>
    <row r="1" ht="22.5" spans="1:26">
      <c r="A1" s="14" t="s">
        <v>0</v>
      </c>
      <c r="B1" s="14"/>
      <c r="C1" s="14"/>
      <c r="D1" s="14"/>
      <c r="E1" s="14"/>
      <c r="F1" s="14"/>
      <c r="G1" s="14"/>
      <c r="H1" s="14"/>
      <c r="I1" s="14"/>
      <c r="J1" s="14"/>
      <c r="K1" s="14"/>
      <c r="L1" s="14"/>
      <c r="M1" s="14"/>
      <c r="N1" s="14"/>
      <c r="O1" s="14"/>
      <c r="P1" s="14"/>
      <c r="Q1" s="14"/>
      <c r="R1" s="14"/>
      <c r="S1" s="14"/>
      <c r="T1" s="14"/>
      <c r="U1" s="14"/>
      <c r="V1" s="14"/>
      <c r="W1" s="14"/>
      <c r="X1" s="14"/>
      <c r="Y1" s="14"/>
      <c r="Z1" s="91"/>
    </row>
    <row r="2" s="1" customFormat="1" ht="73" customHeight="1" spans="1:25">
      <c r="A2" s="15" t="s">
        <v>1</v>
      </c>
      <c r="B2" s="15"/>
      <c r="C2" s="15"/>
      <c r="D2" s="15"/>
      <c r="E2" s="15"/>
      <c r="F2" s="15"/>
      <c r="G2" s="15"/>
      <c r="H2" s="15"/>
      <c r="I2" s="15"/>
      <c r="J2" s="15"/>
      <c r="K2" s="15"/>
      <c r="L2" s="15"/>
      <c r="M2" s="15"/>
      <c r="N2" s="15"/>
      <c r="O2" s="15"/>
      <c r="P2" s="15"/>
      <c r="Q2" s="15"/>
      <c r="R2" s="59"/>
      <c r="S2" s="15"/>
      <c r="T2" s="15"/>
      <c r="U2" s="15"/>
      <c r="V2" s="15"/>
      <c r="W2" s="15"/>
      <c r="X2" s="15"/>
      <c r="Y2" s="15"/>
    </row>
    <row r="3" s="2" customFormat="1" ht="34" customHeight="1" spans="1:25">
      <c r="A3" s="16" t="s">
        <v>2</v>
      </c>
      <c r="B3" s="17" t="s">
        <v>3</v>
      </c>
      <c r="C3" s="16" t="s">
        <v>4</v>
      </c>
      <c r="D3" s="17" t="s">
        <v>5</v>
      </c>
      <c r="E3" s="17" t="s">
        <v>6</v>
      </c>
      <c r="F3" s="16" t="s">
        <v>7</v>
      </c>
      <c r="G3" s="17" t="s">
        <v>8</v>
      </c>
      <c r="H3" s="17" t="s">
        <v>9</v>
      </c>
      <c r="I3" s="17" t="s">
        <v>10</v>
      </c>
      <c r="J3" s="17" t="s">
        <v>11</v>
      </c>
      <c r="K3" s="17" t="s">
        <v>12</v>
      </c>
      <c r="L3" s="17"/>
      <c r="M3" s="17"/>
      <c r="N3" s="17"/>
      <c r="O3" s="17"/>
      <c r="P3" s="17"/>
      <c r="Q3" s="17"/>
      <c r="R3" s="17"/>
      <c r="S3" s="17"/>
      <c r="T3" s="17" t="s">
        <v>13</v>
      </c>
      <c r="U3" s="17" t="s">
        <v>14</v>
      </c>
      <c r="V3" s="17"/>
      <c r="W3" s="17"/>
      <c r="X3" s="17" t="s">
        <v>15</v>
      </c>
      <c r="Y3" s="92" t="s">
        <v>16</v>
      </c>
    </row>
    <row r="4" s="2" customFormat="1" ht="34" customHeight="1" spans="1:25">
      <c r="A4" s="18"/>
      <c r="B4" s="19"/>
      <c r="C4" s="18"/>
      <c r="D4" s="20"/>
      <c r="E4" s="19"/>
      <c r="F4" s="18"/>
      <c r="G4" s="20"/>
      <c r="H4" s="20"/>
      <c r="I4" s="20"/>
      <c r="J4" s="20"/>
      <c r="K4" s="20" t="s">
        <v>17</v>
      </c>
      <c r="L4" s="20" t="s">
        <v>18</v>
      </c>
      <c r="M4" s="20" t="s">
        <v>19</v>
      </c>
      <c r="N4" s="20" t="s">
        <v>20</v>
      </c>
      <c r="O4" s="20" t="s">
        <v>21</v>
      </c>
      <c r="P4" s="20" t="s">
        <v>22</v>
      </c>
      <c r="Q4" s="20" t="s">
        <v>23</v>
      </c>
      <c r="R4" s="20" t="s">
        <v>24</v>
      </c>
      <c r="S4" s="20" t="s">
        <v>25</v>
      </c>
      <c r="T4" s="20"/>
      <c r="U4" s="20" t="s">
        <v>26</v>
      </c>
      <c r="V4" s="20" t="s">
        <v>27</v>
      </c>
      <c r="W4" s="20" t="s">
        <v>28</v>
      </c>
      <c r="X4" s="20"/>
      <c r="Y4" s="93"/>
    </row>
    <row r="5" s="2" customFormat="1" ht="66" customHeight="1" spans="1:25">
      <c r="A5" s="21">
        <v>113</v>
      </c>
      <c r="B5" s="22" t="s">
        <v>29</v>
      </c>
      <c r="C5" s="23">
        <f>IF(A5=A4,(IF(D5=D4,C4,C4+1)),1)</f>
        <v>1</v>
      </c>
      <c r="D5" s="24" t="s">
        <v>30</v>
      </c>
      <c r="E5" s="22" t="s">
        <v>31</v>
      </c>
      <c r="F5" s="25">
        <f>COUNTIFS(D$3:D5,D5,A$3:A5,A5)</f>
        <v>1</v>
      </c>
      <c r="G5" s="26" t="s">
        <v>32</v>
      </c>
      <c r="H5" s="22" t="s">
        <v>33</v>
      </c>
      <c r="I5" s="45">
        <v>1</v>
      </c>
      <c r="J5" s="29" t="s">
        <v>34</v>
      </c>
      <c r="K5" s="46">
        <v>35</v>
      </c>
      <c r="L5" s="22" t="s">
        <v>35</v>
      </c>
      <c r="M5" s="22" t="s">
        <v>35</v>
      </c>
      <c r="N5" s="24" t="s">
        <v>35</v>
      </c>
      <c r="O5" s="22" t="s">
        <v>35</v>
      </c>
      <c r="P5" s="24" t="s">
        <v>36</v>
      </c>
      <c r="Q5" s="24" t="s">
        <v>37</v>
      </c>
      <c r="R5" s="24" t="s">
        <v>38</v>
      </c>
      <c r="S5" s="45"/>
      <c r="T5" s="24" t="s">
        <v>39</v>
      </c>
      <c r="U5" s="60">
        <v>1</v>
      </c>
      <c r="V5" s="48"/>
      <c r="W5" s="48"/>
      <c r="X5" s="56" t="s">
        <v>40</v>
      </c>
      <c r="Y5" s="26" t="s">
        <v>41</v>
      </c>
    </row>
    <row r="6" s="3" customFormat="1" ht="45" customHeight="1" spans="1:25">
      <c r="A6" s="21">
        <f>IF(B6=B5,A5,A5+1)</f>
        <v>114</v>
      </c>
      <c r="B6" s="27" t="s">
        <v>42</v>
      </c>
      <c r="C6" s="23">
        <f t="shared" ref="C6:C69" si="0">IF(A6=A5,(IF(D6=D5,C5,C5+1)),1)</f>
        <v>1</v>
      </c>
      <c r="D6" s="28" t="s">
        <v>42</v>
      </c>
      <c r="E6" s="27" t="s">
        <v>31</v>
      </c>
      <c r="F6" s="25">
        <f>COUNTIFS(D$3:D6,D6,A$3:A6,A6)</f>
        <v>1</v>
      </c>
      <c r="G6" s="26" t="s">
        <v>43</v>
      </c>
      <c r="H6" s="27" t="s">
        <v>44</v>
      </c>
      <c r="I6" s="47">
        <v>1</v>
      </c>
      <c r="J6" s="29" t="s">
        <v>34</v>
      </c>
      <c r="K6" s="46">
        <v>35</v>
      </c>
      <c r="L6" s="27" t="s">
        <v>35</v>
      </c>
      <c r="M6" s="27" t="s">
        <v>35</v>
      </c>
      <c r="N6" s="28" t="s">
        <v>35</v>
      </c>
      <c r="O6" s="27" t="s">
        <v>35</v>
      </c>
      <c r="P6" s="28" t="s">
        <v>45</v>
      </c>
      <c r="Q6" s="28" t="s">
        <v>46</v>
      </c>
      <c r="R6" s="24" t="s">
        <v>47</v>
      </c>
      <c r="S6" s="47"/>
      <c r="T6" s="24" t="s">
        <v>39</v>
      </c>
      <c r="U6" s="61">
        <v>1</v>
      </c>
      <c r="V6" s="61"/>
      <c r="W6" s="46"/>
      <c r="X6" s="62"/>
      <c r="Y6" s="26" t="s">
        <v>48</v>
      </c>
    </row>
    <row r="7" s="2" customFormat="1" ht="50" customHeight="1" spans="1:25">
      <c r="A7" s="21">
        <f t="shared" ref="A7:A70" si="1">IF(B7=B6,A6,A6+1)</f>
        <v>115</v>
      </c>
      <c r="B7" s="22" t="s">
        <v>49</v>
      </c>
      <c r="C7" s="23">
        <f t="shared" si="0"/>
        <v>1</v>
      </c>
      <c r="D7" s="24" t="s">
        <v>50</v>
      </c>
      <c r="E7" s="22" t="s">
        <v>31</v>
      </c>
      <c r="F7" s="25">
        <f>COUNTIFS(D$3:D7,D7,A$3:A7,A7)</f>
        <v>1</v>
      </c>
      <c r="G7" s="26" t="s">
        <v>51</v>
      </c>
      <c r="H7" s="22" t="s">
        <v>33</v>
      </c>
      <c r="I7" s="45">
        <v>1</v>
      </c>
      <c r="J7" s="29" t="s">
        <v>34</v>
      </c>
      <c r="K7" s="48">
        <v>35</v>
      </c>
      <c r="L7" s="22" t="s">
        <v>35</v>
      </c>
      <c r="M7" s="22" t="s">
        <v>35</v>
      </c>
      <c r="N7" s="24" t="s">
        <v>35</v>
      </c>
      <c r="O7" s="22" t="s">
        <v>35</v>
      </c>
      <c r="P7" s="24" t="s">
        <v>36</v>
      </c>
      <c r="Q7" s="24" t="s">
        <v>37</v>
      </c>
      <c r="R7" s="24" t="s">
        <v>52</v>
      </c>
      <c r="S7" s="45"/>
      <c r="T7" s="24" t="s">
        <v>39</v>
      </c>
      <c r="U7" s="60">
        <v>1</v>
      </c>
      <c r="V7" s="48"/>
      <c r="W7" s="48"/>
      <c r="X7" s="63"/>
      <c r="Y7" s="26" t="s">
        <v>53</v>
      </c>
    </row>
    <row r="8" s="2" customFormat="1" ht="50" customHeight="1" spans="1:25">
      <c r="A8" s="21">
        <f t="shared" si="1"/>
        <v>115</v>
      </c>
      <c r="B8" s="22" t="s">
        <v>49</v>
      </c>
      <c r="C8" s="23">
        <f t="shared" si="0"/>
        <v>1</v>
      </c>
      <c r="D8" s="24" t="s">
        <v>50</v>
      </c>
      <c r="E8" s="22" t="s">
        <v>31</v>
      </c>
      <c r="F8" s="25">
        <f>COUNTIFS(D$3:D8,D8,A$3:A8,A8)</f>
        <v>2</v>
      </c>
      <c r="G8" s="26" t="s">
        <v>54</v>
      </c>
      <c r="H8" s="22" t="s">
        <v>44</v>
      </c>
      <c r="I8" s="45">
        <v>1</v>
      </c>
      <c r="J8" s="29" t="s">
        <v>34</v>
      </c>
      <c r="K8" s="48">
        <v>35</v>
      </c>
      <c r="L8" s="22" t="s">
        <v>35</v>
      </c>
      <c r="M8" s="22" t="s">
        <v>35</v>
      </c>
      <c r="N8" s="24" t="s">
        <v>35</v>
      </c>
      <c r="O8" s="22" t="s">
        <v>35</v>
      </c>
      <c r="P8" s="24" t="s">
        <v>36</v>
      </c>
      <c r="Q8" s="24" t="s">
        <v>37</v>
      </c>
      <c r="R8" s="24" t="s">
        <v>55</v>
      </c>
      <c r="S8" s="45"/>
      <c r="T8" s="24" t="s">
        <v>39</v>
      </c>
      <c r="U8" s="60">
        <v>1</v>
      </c>
      <c r="V8" s="48"/>
      <c r="W8" s="48"/>
      <c r="X8" s="63"/>
      <c r="Y8" s="26" t="s">
        <v>53</v>
      </c>
    </row>
    <row r="9" s="2" customFormat="1" ht="50" customHeight="1" spans="1:25">
      <c r="A9" s="21">
        <f t="shared" si="1"/>
        <v>115</v>
      </c>
      <c r="B9" s="22" t="s">
        <v>49</v>
      </c>
      <c r="C9" s="23">
        <f t="shared" si="0"/>
        <v>1</v>
      </c>
      <c r="D9" s="24" t="s">
        <v>50</v>
      </c>
      <c r="E9" s="22" t="s">
        <v>31</v>
      </c>
      <c r="F9" s="25">
        <f>COUNTIFS(D$3:D9,D9,A$3:A9,A9)</f>
        <v>3</v>
      </c>
      <c r="G9" s="26" t="s">
        <v>56</v>
      </c>
      <c r="H9" s="22" t="s">
        <v>44</v>
      </c>
      <c r="I9" s="45">
        <v>1</v>
      </c>
      <c r="J9" s="29" t="s">
        <v>34</v>
      </c>
      <c r="K9" s="48">
        <v>35</v>
      </c>
      <c r="L9" s="22" t="s">
        <v>35</v>
      </c>
      <c r="M9" s="22" t="s">
        <v>35</v>
      </c>
      <c r="N9" s="24" t="s">
        <v>35</v>
      </c>
      <c r="O9" s="22" t="s">
        <v>35</v>
      </c>
      <c r="P9" s="24" t="s">
        <v>36</v>
      </c>
      <c r="Q9" s="24" t="s">
        <v>37</v>
      </c>
      <c r="R9" s="24" t="s">
        <v>57</v>
      </c>
      <c r="S9" s="45"/>
      <c r="T9" s="24" t="s">
        <v>39</v>
      </c>
      <c r="U9" s="60">
        <v>1</v>
      </c>
      <c r="V9" s="60"/>
      <c r="W9" s="60"/>
      <c r="X9" s="63"/>
      <c r="Y9" s="26" t="s">
        <v>53</v>
      </c>
    </row>
    <row r="10" s="4" customFormat="1" ht="64" customHeight="1" spans="1:25">
      <c r="A10" s="21">
        <f t="shared" si="1"/>
        <v>116</v>
      </c>
      <c r="B10" s="26" t="s">
        <v>58</v>
      </c>
      <c r="C10" s="23">
        <f t="shared" si="0"/>
        <v>1</v>
      </c>
      <c r="D10" s="26" t="s">
        <v>59</v>
      </c>
      <c r="E10" s="29" t="s">
        <v>31</v>
      </c>
      <c r="F10" s="25">
        <f>COUNTIFS(D$3:D10,D10,A$3:A10,A10)</f>
        <v>1</v>
      </c>
      <c r="G10" s="26" t="s">
        <v>60</v>
      </c>
      <c r="H10" s="30" t="s">
        <v>33</v>
      </c>
      <c r="I10" s="49">
        <v>1</v>
      </c>
      <c r="J10" s="29" t="s">
        <v>34</v>
      </c>
      <c r="K10" s="49">
        <v>35</v>
      </c>
      <c r="L10" s="29" t="s">
        <v>35</v>
      </c>
      <c r="M10" s="24" t="s">
        <v>35</v>
      </c>
      <c r="N10" s="24" t="s">
        <v>35</v>
      </c>
      <c r="O10" s="24" t="s">
        <v>35</v>
      </c>
      <c r="P10" s="24" t="s">
        <v>36</v>
      </c>
      <c r="Q10" s="26" t="s">
        <v>37</v>
      </c>
      <c r="R10" s="39" t="s">
        <v>35</v>
      </c>
      <c r="S10" s="64"/>
      <c r="T10" s="24" t="s">
        <v>39</v>
      </c>
      <c r="U10" s="65">
        <v>1</v>
      </c>
      <c r="V10" s="49"/>
      <c r="W10" s="49"/>
      <c r="X10" s="66"/>
      <c r="Y10" s="26" t="s">
        <v>61</v>
      </c>
    </row>
    <row r="11" s="4" customFormat="1" ht="64" customHeight="1" spans="1:25">
      <c r="A11" s="21">
        <f t="shared" si="1"/>
        <v>116</v>
      </c>
      <c r="B11" s="26" t="s">
        <v>58</v>
      </c>
      <c r="C11" s="23">
        <f t="shared" si="0"/>
        <v>1</v>
      </c>
      <c r="D11" s="26" t="s">
        <v>59</v>
      </c>
      <c r="E11" s="29" t="s">
        <v>31</v>
      </c>
      <c r="F11" s="25">
        <f>COUNTIFS(D$3:D11,D11,A$3:A11,A11)</f>
        <v>2</v>
      </c>
      <c r="G11" s="31" t="s">
        <v>62</v>
      </c>
      <c r="H11" s="32" t="s">
        <v>44</v>
      </c>
      <c r="I11" s="49">
        <v>1</v>
      </c>
      <c r="J11" s="29" t="s">
        <v>34</v>
      </c>
      <c r="K11" s="49">
        <v>35</v>
      </c>
      <c r="L11" s="29" t="s">
        <v>63</v>
      </c>
      <c r="M11" s="24" t="s">
        <v>35</v>
      </c>
      <c r="N11" s="24" t="s">
        <v>35</v>
      </c>
      <c r="O11" s="24" t="s">
        <v>35</v>
      </c>
      <c r="P11" s="24" t="s">
        <v>36</v>
      </c>
      <c r="Q11" s="26" t="s">
        <v>37</v>
      </c>
      <c r="R11" s="39" t="s">
        <v>64</v>
      </c>
      <c r="S11" s="64"/>
      <c r="T11" s="24" t="s">
        <v>39</v>
      </c>
      <c r="U11" s="65">
        <v>1</v>
      </c>
      <c r="V11" s="49"/>
      <c r="W11" s="67"/>
      <c r="X11" s="68"/>
      <c r="Y11" s="26" t="s">
        <v>61</v>
      </c>
    </row>
    <row r="12" s="4" customFormat="1" ht="64" customHeight="1" spans="1:25">
      <c r="A12" s="21">
        <f t="shared" si="1"/>
        <v>116</v>
      </c>
      <c r="B12" s="26" t="s">
        <v>58</v>
      </c>
      <c r="C12" s="23">
        <f t="shared" si="0"/>
        <v>1</v>
      </c>
      <c r="D12" s="26" t="s">
        <v>59</v>
      </c>
      <c r="E12" s="29" t="s">
        <v>31</v>
      </c>
      <c r="F12" s="25">
        <f>COUNTIFS(D$3:D12,D12,A$3:A12,A12)</f>
        <v>3</v>
      </c>
      <c r="G12" s="31" t="s">
        <v>65</v>
      </c>
      <c r="H12" s="32" t="s">
        <v>44</v>
      </c>
      <c r="I12" s="49">
        <v>1</v>
      </c>
      <c r="J12" s="29" t="s">
        <v>34</v>
      </c>
      <c r="K12" s="49">
        <v>35</v>
      </c>
      <c r="L12" s="29" t="s">
        <v>66</v>
      </c>
      <c r="M12" s="24" t="s">
        <v>35</v>
      </c>
      <c r="N12" s="24" t="s">
        <v>35</v>
      </c>
      <c r="O12" s="24" t="s">
        <v>35</v>
      </c>
      <c r="P12" s="24" t="s">
        <v>36</v>
      </c>
      <c r="Q12" s="26" t="s">
        <v>37</v>
      </c>
      <c r="R12" s="24" t="s">
        <v>64</v>
      </c>
      <c r="S12" s="64"/>
      <c r="T12" s="24" t="s">
        <v>39</v>
      </c>
      <c r="U12" s="65">
        <v>1</v>
      </c>
      <c r="V12" s="67"/>
      <c r="W12" s="67"/>
      <c r="X12" s="68"/>
      <c r="Y12" s="26" t="s">
        <v>61</v>
      </c>
    </row>
    <row r="13" s="4" customFormat="1" ht="64" customHeight="1" spans="1:25">
      <c r="A13" s="21">
        <f t="shared" si="1"/>
        <v>116</v>
      </c>
      <c r="B13" s="26" t="s">
        <v>58</v>
      </c>
      <c r="C13" s="23">
        <f t="shared" si="0"/>
        <v>2</v>
      </c>
      <c r="D13" s="26" t="s">
        <v>67</v>
      </c>
      <c r="E13" s="29" t="s">
        <v>31</v>
      </c>
      <c r="F13" s="25">
        <f>COUNTIFS(D$3:D13,D13,A$3:A13,A13)</f>
        <v>1</v>
      </c>
      <c r="G13" s="31" t="s">
        <v>68</v>
      </c>
      <c r="H13" s="32" t="s">
        <v>44</v>
      </c>
      <c r="I13" s="49">
        <v>1</v>
      </c>
      <c r="J13" s="29" t="s">
        <v>34</v>
      </c>
      <c r="K13" s="49">
        <v>35</v>
      </c>
      <c r="L13" s="29" t="s">
        <v>35</v>
      </c>
      <c r="M13" s="24" t="s">
        <v>35</v>
      </c>
      <c r="N13" s="24" t="s">
        <v>35</v>
      </c>
      <c r="O13" s="24" t="s">
        <v>35</v>
      </c>
      <c r="P13" s="24" t="s">
        <v>36</v>
      </c>
      <c r="Q13" s="26" t="s">
        <v>37</v>
      </c>
      <c r="R13" s="24" t="s">
        <v>35</v>
      </c>
      <c r="S13" s="64"/>
      <c r="T13" s="24" t="s">
        <v>39</v>
      </c>
      <c r="U13" s="65">
        <v>1</v>
      </c>
      <c r="V13" s="69"/>
      <c r="W13" s="69"/>
      <c r="X13" s="70"/>
      <c r="Y13" s="26" t="s">
        <v>61</v>
      </c>
    </row>
    <row r="14" s="5" customFormat="1" ht="91" customHeight="1" spans="1:25">
      <c r="A14" s="21">
        <f t="shared" si="1"/>
        <v>117</v>
      </c>
      <c r="B14" s="33" t="s">
        <v>69</v>
      </c>
      <c r="C14" s="23">
        <f t="shared" si="0"/>
        <v>1</v>
      </c>
      <c r="D14" s="34" t="s">
        <v>70</v>
      </c>
      <c r="E14" s="33" t="s">
        <v>31</v>
      </c>
      <c r="F14" s="25">
        <f>COUNTIFS(D$3:D14,D14,A$3:A14,A14)</f>
        <v>1</v>
      </c>
      <c r="G14" s="35" t="s">
        <v>71</v>
      </c>
      <c r="H14" s="33" t="s">
        <v>44</v>
      </c>
      <c r="I14" s="34">
        <v>1</v>
      </c>
      <c r="J14" s="29" t="s">
        <v>34</v>
      </c>
      <c r="K14" s="33">
        <v>35</v>
      </c>
      <c r="L14" s="33" t="s">
        <v>35</v>
      </c>
      <c r="M14" s="33" t="s">
        <v>35</v>
      </c>
      <c r="N14" s="34" t="s">
        <v>35</v>
      </c>
      <c r="O14" s="33" t="s">
        <v>35</v>
      </c>
      <c r="P14" s="34" t="s">
        <v>36</v>
      </c>
      <c r="Q14" s="34" t="s">
        <v>37</v>
      </c>
      <c r="R14" s="39" t="s">
        <v>72</v>
      </c>
      <c r="S14" s="34"/>
      <c r="T14" s="24" t="s">
        <v>39</v>
      </c>
      <c r="U14" s="71">
        <v>1</v>
      </c>
      <c r="V14" s="33"/>
      <c r="W14" s="33"/>
      <c r="X14" s="72"/>
      <c r="Y14" s="35" t="s">
        <v>73</v>
      </c>
    </row>
    <row r="15" s="2" customFormat="1" ht="65" customHeight="1" spans="1:25">
      <c r="A15" s="21">
        <f t="shared" si="1"/>
        <v>118</v>
      </c>
      <c r="B15" s="27" t="s">
        <v>74</v>
      </c>
      <c r="C15" s="23">
        <f t="shared" si="0"/>
        <v>1</v>
      </c>
      <c r="D15" s="28" t="s">
        <v>75</v>
      </c>
      <c r="E15" s="27" t="s">
        <v>31</v>
      </c>
      <c r="F15" s="25">
        <f>COUNTIFS(D$3:D15,D15,A$3:A15,A15)</f>
        <v>1</v>
      </c>
      <c r="G15" s="26" t="s">
        <v>76</v>
      </c>
      <c r="H15" s="27" t="s">
        <v>44</v>
      </c>
      <c r="I15" s="47">
        <v>1</v>
      </c>
      <c r="J15" s="29" t="s">
        <v>34</v>
      </c>
      <c r="K15" s="46">
        <v>35</v>
      </c>
      <c r="L15" s="33" t="s">
        <v>35</v>
      </c>
      <c r="M15" s="27" t="s">
        <v>35</v>
      </c>
      <c r="N15" s="28" t="s">
        <v>35</v>
      </c>
      <c r="O15" s="27" t="s">
        <v>35</v>
      </c>
      <c r="P15" s="28" t="s">
        <v>36</v>
      </c>
      <c r="Q15" s="28" t="s">
        <v>37</v>
      </c>
      <c r="R15" s="24" t="s">
        <v>77</v>
      </c>
      <c r="S15" s="29" t="s">
        <v>78</v>
      </c>
      <c r="T15" s="24" t="s">
        <v>39</v>
      </c>
      <c r="U15" s="61">
        <v>1</v>
      </c>
      <c r="V15" s="46"/>
      <c r="W15" s="46"/>
      <c r="X15" s="62"/>
      <c r="Y15" s="26" t="s">
        <v>79</v>
      </c>
    </row>
    <row r="16" s="5" customFormat="1" ht="53" customHeight="1" spans="1:25">
      <c r="A16" s="21">
        <f t="shared" si="1"/>
        <v>119</v>
      </c>
      <c r="B16" s="36" t="s">
        <v>80</v>
      </c>
      <c r="C16" s="23">
        <f t="shared" si="0"/>
        <v>1</v>
      </c>
      <c r="D16" s="34" t="s">
        <v>81</v>
      </c>
      <c r="E16" s="29" t="s">
        <v>31</v>
      </c>
      <c r="F16" s="25">
        <f>COUNTIFS(D$3:D16,D16,A$3:A16,A16)</f>
        <v>1</v>
      </c>
      <c r="G16" s="37" t="s">
        <v>82</v>
      </c>
      <c r="H16" s="33" t="s">
        <v>44</v>
      </c>
      <c r="I16" s="34">
        <v>1</v>
      </c>
      <c r="J16" s="29" t="s">
        <v>34</v>
      </c>
      <c r="K16" s="36">
        <v>35</v>
      </c>
      <c r="L16" s="29" t="s">
        <v>63</v>
      </c>
      <c r="M16" s="33" t="s">
        <v>35</v>
      </c>
      <c r="N16" s="34" t="s">
        <v>35</v>
      </c>
      <c r="O16" s="33" t="s">
        <v>35</v>
      </c>
      <c r="P16" s="29" t="s">
        <v>45</v>
      </c>
      <c r="Q16" s="29" t="s">
        <v>46</v>
      </c>
      <c r="R16" s="39" t="s">
        <v>83</v>
      </c>
      <c r="S16" s="34"/>
      <c r="T16" s="24" t="s">
        <v>39</v>
      </c>
      <c r="U16" s="73">
        <v>1</v>
      </c>
      <c r="V16" s="71"/>
      <c r="W16" s="71"/>
      <c r="X16" s="72"/>
      <c r="Y16" s="29" t="s">
        <v>84</v>
      </c>
    </row>
    <row r="17" s="5" customFormat="1" ht="47" customHeight="1" spans="1:25">
      <c r="A17" s="21">
        <f t="shared" si="1"/>
        <v>119</v>
      </c>
      <c r="B17" s="36" t="s">
        <v>80</v>
      </c>
      <c r="C17" s="23">
        <f t="shared" si="0"/>
        <v>1</v>
      </c>
      <c r="D17" s="34" t="s">
        <v>81</v>
      </c>
      <c r="E17" s="29" t="s">
        <v>31</v>
      </c>
      <c r="F17" s="25">
        <f>COUNTIFS(D$3:D17,D17,A$3:A17,A17)</f>
        <v>2</v>
      </c>
      <c r="G17" s="37" t="s">
        <v>85</v>
      </c>
      <c r="H17" s="33" t="s">
        <v>44</v>
      </c>
      <c r="I17" s="34">
        <v>1</v>
      </c>
      <c r="J17" s="29" t="s">
        <v>34</v>
      </c>
      <c r="K17" s="36">
        <v>35</v>
      </c>
      <c r="L17" s="29" t="s">
        <v>66</v>
      </c>
      <c r="M17" s="33" t="s">
        <v>35</v>
      </c>
      <c r="N17" s="34" t="s">
        <v>35</v>
      </c>
      <c r="O17" s="33" t="s">
        <v>35</v>
      </c>
      <c r="P17" s="29" t="s">
        <v>45</v>
      </c>
      <c r="Q17" s="29" t="s">
        <v>46</v>
      </c>
      <c r="R17" s="39" t="s">
        <v>83</v>
      </c>
      <c r="S17" s="34"/>
      <c r="T17" s="24" t="s">
        <v>39</v>
      </c>
      <c r="U17" s="73">
        <v>1</v>
      </c>
      <c r="V17" s="71"/>
      <c r="W17" s="71"/>
      <c r="X17" s="72"/>
      <c r="Y17" s="29" t="s">
        <v>84</v>
      </c>
    </row>
    <row r="18" s="4" customFormat="1" ht="45" customHeight="1" spans="1:25">
      <c r="A18" s="21">
        <f t="shared" si="1"/>
        <v>120</v>
      </c>
      <c r="B18" s="24" t="s">
        <v>86</v>
      </c>
      <c r="C18" s="23">
        <f t="shared" si="0"/>
        <v>1</v>
      </c>
      <c r="D18" s="24" t="s">
        <v>87</v>
      </c>
      <c r="E18" s="24" t="s">
        <v>31</v>
      </c>
      <c r="F18" s="25">
        <f>COUNTIFS(D$3:D18,D18,A$3:A18,A18)</f>
        <v>1</v>
      </c>
      <c r="G18" s="26" t="s">
        <v>54</v>
      </c>
      <c r="H18" s="24" t="s">
        <v>44</v>
      </c>
      <c r="I18" s="45">
        <v>1</v>
      </c>
      <c r="J18" s="29" t="s">
        <v>34</v>
      </c>
      <c r="K18" s="45">
        <v>35</v>
      </c>
      <c r="L18" s="24" t="s">
        <v>35</v>
      </c>
      <c r="M18" s="24" t="s">
        <v>35</v>
      </c>
      <c r="N18" s="24" t="s">
        <v>35</v>
      </c>
      <c r="O18" s="24" t="s">
        <v>35</v>
      </c>
      <c r="P18" s="24" t="s">
        <v>36</v>
      </c>
      <c r="Q18" s="24" t="s">
        <v>37</v>
      </c>
      <c r="R18" s="24" t="s">
        <v>55</v>
      </c>
      <c r="S18" s="45"/>
      <c r="T18" s="24" t="s">
        <v>39</v>
      </c>
      <c r="U18" s="65">
        <v>1</v>
      </c>
      <c r="V18" s="45"/>
      <c r="W18" s="45"/>
      <c r="X18" s="56" t="s">
        <v>88</v>
      </c>
      <c r="Y18" s="26" t="s">
        <v>89</v>
      </c>
    </row>
    <row r="19" s="4" customFormat="1" ht="42" customHeight="1" spans="1:25">
      <c r="A19" s="21">
        <f t="shared" si="1"/>
        <v>120</v>
      </c>
      <c r="B19" s="24" t="s">
        <v>86</v>
      </c>
      <c r="C19" s="23">
        <f t="shared" si="0"/>
        <v>2</v>
      </c>
      <c r="D19" s="24" t="s">
        <v>90</v>
      </c>
      <c r="E19" s="24" t="s">
        <v>31</v>
      </c>
      <c r="F19" s="25">
        <f>COUNTIFS(D$3:D19,D19,A$3:A19,A19)</f>
        <v>1</v>
      </c>
      <c r="G19" s="26" t="s">
        <v>54</v>
      </c>
      <c r="H19" s="24" t="s">
        <v>44</v>
      </c>
      <c r="I19" s="45">
        <v>2</v>
      </c>
      <c r="J19" s="29" t="s">
        <v>34</v>
      </c>
      <c r="K19" s="45">
        <v>35</v>
      </c>
      <c r="L19" s="24" t="s">
        <v>35</v>
      </c>
      <c r="M19" s="24" t="s">
        <v>35</v>
      </c>
      <c r="N19" s="24" t="s">
        <v>35</v>
      </c>
      <c r="O19" s="24" t="s">
        <v>35</v>
      </c>
      <c r="P19" s="24" t="s">
        <v>36</v>
      </c>
      <c r="Q19" s="24" t="s">
        <v>37</v>
      </c>
      <c r="R19" s="24" t="s">
        <v>55</v>
      </c>
      <c r="S19" s="45"/>
      <c r="T19" s="24" t="s">
        <v>39</v>
      </c>
      <c r="U19" s="65">
        <v>1</v>
      </c>
      <c r="V19" s="45"/>
      <c r="W19" s="45"/>
      <c r="X19" s="56" t="s">
        <v>88</v>
      </c>
      <c r="Y19" s="26" t="s">
        <v>89</v>
      </c>
    </row>
    <row r="20" s="4" customFormat="1" ht="44" customHeight="1" spans="1:25">
      <c r="A20" s="21">
        <f t="shared" si="1"/>
        <v>120</v>
      </c>
      <c r="B20" s="24" t="s">
        <v>86</v>
      </c>
      <c r="C20" s="23">
        <f t="shared" si="0"/>
        <v>3</v>
      </c>
      <c r="D20" s="24" t="s">
        <v>91</v>
      </c>
      <c r="E20" s="24" t="s">
        <v>31</v>
      </c>
      <c r="F20" s="25">
        <f>COUNTIFS(D$3:D20,D20,A$3:A20,A20)</f>
        <v>1</v>
      </c>
      <c r="G20" s="26" t="s">
        <v>54</v>
      </c>
      <c r="H20" s="24" t="s">
        <v>44</v>
      </c>
      <c r="I20" s="45">
        <v>1</v>
      </c>
      <c r="J20" s="29" t="s">
        <v>34</v>
      </c>
      <c r="K20" s="45">
        <v>35</v>
      </c>
      <c r="L20" s="24" t="s">
        <v>35</v>
      </c>
      <c r="M20" s="24" t="s">
        <v>35</v>
      </c>
      <c r="N20" s="24" t="s">
        <v>35</v>
      </c>
      <c r="O20" s="24" t="s">
        <v>35</v>
      </c>
      <c r="P20" s="24" t="s">
        <v>36</v>
      </c>
      <c r="Q20" s="24" t="s">
        <v>37</v>
      </c>
      <c r="R20" s="24" t="s">
        <v>55</v>
      </c>
      <c r="S20" s="45"/>
      <c r="T20" s="24" t="s">
        <v>39</v>
      </c>
      <c r="U20" s="65">
        <v>1</v>
      </c>
      <c r="V20" s="65"/>
      <c r="W20" s="65"/>
      <c r="X20" s="56" t="s">
        <v>88</v>
      </c>
      <c r="Y20" s="26" t="s">
        <v>89</v>
      </c>
    </row>
    <row r="21" s="2" customFormat="1" ht="70" customHeight="1" spans="1:25">
      <c r="A21" s="21">
        <f t="shared" si="1"/>
        <v>121</v>
      </c>
      <c r="B21" s="22" t="s">
        <v>92</v>
      </c>
      <c r="C21" s="23">
        <f t="shared" si="0"/>
        <v>1</v>
      </c>
      <c r="D21" s="24" t="s">
        <v>93</v>
      </c>
      <c r="E21" s="22" t="s">
        <v>31</v>
      </c>
      <c r="F21" s="25">
        <f>COUNTIFS(D$3:D21,D21,A$3:A21,A21)</f>
        <v>1</v>
      </c>
      <c r="G21" s="26" t="s">
        <v>94</v>
      </c>
      <c r="H21" s="22" t="s">
        <v>33</v>
      </c>
      <c r="I21" s="50">
        <v>2</v>
      </c>
      <c r="J21" s="29" t="s">
        <v>34</v>
      </c>
      <c r="K21" s="48">
        <v>35</v>
      </c>
      <c r="L21" s="22" t="s">
        <v>63</v>
      </c>
      <c r="M21" s="22" t="s">
        <v>35</v>
      </c>
      <c r="N21" s="24" t="s">
        <v>35</v>
      </c>
      <c r="O21" s="22" t="s">
        <v>35</v>
      </c>
      <c r="P21" s="24" t="s">
        <v>36</v>
      </c>
      <c r="Q21" s="24" t="s">
        <v>37</v>
      </c>
      <c r="R21" s="24" t="s">
        <v>77</v>
      </c>
      <c r="S21" s="29" t="s">
        <v>78</v>
      </c>
      <c r="T21" s="24" t="s">
        <v>39</v>
      </c>
      <c r="U21" s="60">
        <v>1</v>
      </c>
      <c r="V21" s="48"/>
      <c r="W21" s="48"/>
      <c r="X21" s="63"/>
      <c r="Y21" s="38" t="s">
        <v>95</v>
      </c>
    </row>
    <row r="22" s="2" customFormat="1" ht="70" customHeight="1" spans="1:25">
      <c r="A22" s="21">
        <f t="shared" si="1"/>
        <v>121</v>
      </c>
      <c r="B22" s="22" t="s">
        <v>92</v>
      </c>
      <c r="C22" s="23">
        <f t="shared" si="0"/>
        <v>1</v>
      </c>
      <c r="D22" s="24" t="s">
        <v>93</v>
      </c>
      <c r="E22" s="22" t="s">
        <v>31</v>
      </c>
      <c r="F22" s="25">
        <f>COUNTIFS(D$3:D22,D22,A$3:A22,A22)</f>
        <v>2</v>
      </c>
      <c r="G22" s="26" t="s">
        <v>96</v>
      </c>
      <c r="H22" s="22" t="s">
        <v>33</v>
      </c>
      <c r="I22" s="50">
        <v>2</v>
      </c>
      <c r="J22" s="29" t="s">
        <v>34</v>
      </c>
      <c r="K22" s="48">
        <v>35</v>
      </c>
      <c r="L22" s="22" t="s">
        <v>66</v>
      </c>
      <c r="M22" s="22" t="s">
        <v>35</v>
      </c>
      <c r="N22" s="24" t="s">
        <v>35</v>
      </c>
      <c r="O22" s="22" t="s">
        <v>35</v>
      </c>
      <c r="P22" s="24" t="s">
        <v>36</v>
      </c>
      <c r="Q22" s="24" t="s">
        <v>37</v>
      </c>
      <c r="R22" s="24" t="s">
        <v>77</v>
      </c>
      <c r="S22" s="29" t="s">
        <v>78</v>
      </c>
      <c r="T22" s="24" t="s">
        <v>39</v>
      </c>
      <c r="U22" s="60">
        <v>1</v>
      </c>
      <c r="V22" s="48"/>
      <c r="W22" s="48"/>
      <c r="X22" s="63"/>
      <c r="Y22" s="38" t="s">
        <v>95</v>
      </c>
    </row>
    <row r="23" s="2" customFormat="1" ht="101" customHeight="1" spans="1:25">
      <c r="A23" s="21">
        <f t="shared" si="1"/>
        <v>121</v>
      </c>
      <c r="B23" s="22" t="s">
        <v>92</v>
      </c>
      <c r="C23" s="23">
        <f t="shared" si="0"/>
        <v>1</v>
      </c>
      <c r="D23" s="24" t="s">
        <v>93</v>
      </c>
      <c r="E23" s="22" t="s">
        <v>31</v>
      </c>
      <c r="F23" s="25">
        <f>COUNTIFS(D$3:D23,D23,A$3:A23,A23)</f>
        <v>3</v>
      </c>
      <c r="G23" s="26" t="s">
        <v>97</v>
      </c>
      <c r="H23" s="22" t="s">
        <v>44</v>
      </c>
      <c r="I23" s="45">
        <v>1</v>
      </c>
      <c r="J23" s="29" t="s">
        <v>34</v>
      </c>
      <c r="K23" s="48">
        <v>35</v>
      </c>
      <c r="L23" s="22" t="s">
        <v>35</v>
      </c>
      <c r="M23" s="22" t="s">
        <v>35</v>
      </c>
      <c r="N23" s="24" t="s">
        <v>35</v>
      </c>
      <c r="O23" s="22" t="s">
        <v>35</v>
      </c>
      <c r="P23" s="24" t="s">
        <v>36</v>
      </c>
      <c r="Q23" s="24" t="s">
        <v>37</v>
      </c>
      <c r="R23" s="38" t="s">
        <v>98</v>
      </c>
      <c r="S23" s="69"/>
      <c r="T23" s="24" t="s">
        <v>39</v>
      </c>
      <c r="U23" s="60">
        <v>1</v>
      </c>
      <c r="V23" s="48"/>
      <c r="W23" s="48"/>
      <c r="X23" s="70"/>
      <c r="Y23" s="38" t="s">
        <v>95</v>
      </c>
    </row>
    <row r="24" s="2" customFormat="1" ht="112" customHeight="1" spans="1:25">
      <c r="A24" s="21">
        <f t="shared" si="1"/>
        <v>121</v>
      </c>
      <c r="B24" s="22" t="s">
        <v>92</v>
      </c>
      <c r="C24" s="23">
        <f t="shared" si="0"/>
        <v>2</v>
      </c>
      <c r="D24" s="24" t="s">
        <v>99</v>
      </c>
      <c r="E24" s="22" t="s">
        <v>31</v>
      </c>
      <c r="F24" s="25">
        <f>COUNTIFS(D$3:D24,D24,A$3:A24,A24)</f>
        <v>1</v>
      </c>
      <c r="G24" s="26" t="s">
        <v>100</v>
      </c>
      <c r="H24" s="22" t="s">
        <v>44</v>
      </c>
      <c r="I24" s="45">
        <v>1</v>
      </c>
      <c r="J24" s="29" t="s">
        <v>34</v>
      </c>
      <c r="K24" s="48">
        <v>35</v>
      </c>
      <c r="L24" s="22" t="s">
        <v>35</v>
      </c>
      <c r="M24" s="22" t="s">
        <v>35</v>
      </c>
      <c r="N24" s="51" t="s">
        <v>101</v>
      </c>
      <c r="O24" s="22" t="s">
        <v>35</v>
      </c>
      <c r="P24" s="24" t="s">
        <v>36</v>
      </c>
      <c r="Q24" s="24" t="s">
        <v>37</v>
      </c>
      <c r="R24" s="38" t="s">
        <v>98</v>
      </c>
      <c r="S24" s="69"/>
      <c r="T24" s="24" t="s">
        <v>39</v>
      </c>
      <c r="U24" s="60">
        <v>1</v>
      </c>
      <c r="V24" s="48"/>
      <c r="W24" s="48"/>
      <c r="X24" s="70"/>
      <c r="Y24" s="38" t="s">
        <v>95</v>
      </c>
    </row>
    <row r="25" s="2" customFormat="1" ht="60" customHeight="1" spans="1:25">
      <c r="A25" s="21">
        <f t="shared" si="1"/>
        <v>121</v>
      </c>
      <c r="B25" s="22" t="s">
        <v>92</v>
      </c>
      <c r="C25" s="23">
        <f t="shared" si="0"/>
        <v>3</v>
      </c>
      <c r="D25" s="24" t="s">
        <v>102</v>
      </c>
      <c r="E25" s="22" t="s">
        <v>31</v>
      </c>
      <c r="F25" s="25">
        <f>COUNTIFS(D$3:D25,D25,A$3:A25,A25)</f>
        <v>1</v>
      </c>
      <c r="G25" s="26" t="s">
        <v>32</v>
      </c>
      <c r="H25" s="22" t="s">
        <v>33</v>
      </c>
      <c r="I25" s="45">
        <v>1</v>
      </c>
      <c r="J25" s="29" t="s">
        <v>34</v>
      </c>
      <c r="K25" s="48">
        <v>35</v>
      </c>
      <c r="L25" s="22" t="s">
        <v>35</v>
      </c>
      <c r="M25" s="22" t="s">
        <v>35</v>
      </c>
      <c r="N25" s="24" t="s">
        <v>35</v>
      </c>
      <c r="O25" s="22" t="s">
        <v>35</v>
      </c>
      <c r="P25" s="24" t="s">
        <v>36</v>
      </c>
      <c r="Q25" s="24" t="s">
        <v>37</v>
      </c>
      <c r="R25" s="38" t="s">
        <v>103</v>
      </c>
      <c r="S25" s="69"/>
      <c r="T25" s="24" t="s">
        <v>39</v>
      </c>
      <c r="U25" s="60">
        <v>1</v>
      </c>
      <c r="V25" s="48"/>
      <c r="W25" s="48"/>
      <c r="X25" s="70"/>
      <c r="Y25" s="38" t="s">
        <v>95</v>
      </c>
    </row>
    <row r="26" s="6" customFormat="1" ht="61" customHeight="1" spans="1:25">
      <c r="A26" s="21">
        <f t="shared" si="1"/>
        <v>122</v>
      </c>
      <c r="B26" s="29" t="s">
        <v>104</v>
      </c>
      <c r="C26" s="23">
        <f t="shared" si="0"/>
        <v>1</v>
      </c>
      <c r="D26" s="29" t="s">
        <v>105</v>
      </c>
      <c r="E26" s="29" t="s">
        <v>31</v>
      </c>
      <c r="F26" s="25">
        <f>COUNTIFS(D$3:D26,D26,A$3:A26,A26)</f>
        <v>1</v>
      </c>
      <c r="G26" s="35" t="s">
        <v>106</v>
      </c>
      <c r="H26" s="29" t="s">
        <v>33</v>
      </c>
      <c r="I26" s="29">
        <v>1</v>
      </c>
      <c r="J26" s="29" t="s">
        <v>34</v>
      </c>
      <c r="K26" s="29">
        <v>35</v>
      </c>
      <c r="L26" s="29" t="s">
        <v>63</v>
      </c>
      <c r="M26" s="29" t="s">
        <v>35</v>
      </c>
      <c r="N26" s="29" t="s">
        <v>35</v>
      </c>
      <c r="O26" s="29" t="s">
        <v>35</v>
      </c>
      <c r="P26" s="29" t="s">
        <v>36</v>
      </c>
      <c r="Q26" s="29" t="s">
        <v>37</v>
      </c>
      <c r="R26" s="29" t="s">
        <v>107</v>
      </c>
      <c r="S26" s="29"/>
      <c r="T26" s="24" t="s">
        <v>39</v>
      </c>
      <c r="U26" s="74">
        <v>1</v>
      </c>
      <c r="V26" s="29"/>
      <c r="W26" s="29"/>
      <c r="X26" s="75"/>
      <c r="Y26" s="35" t="s">
        <v>108</v>
      </c>
    </row>
    <row r="27" s="6" customFormat="1" ht="64" customHeight="1" spans="1:25">
      <c r="A27" s="21">
        <f t="shared" si="1"/>
        <v>122</v>
      </c>
      <c r="B27" s="29" t="s">
        <v>104</v>
      </c>
      <c r="C27" s="23">
        <f t="shared" si="0"/>
        <v>1</v>
      </c>
      <c r="D27" s="29" t="s">
        <v>105</v>
      </c>
      <c r="E27" s="29" t="s">
        <v>31</v>
      </c>
      <c r="F27" s="25">
        <f>COUNTIFS(D$3:D27,D27,A$3:A27,A27)</f>
        <v>2</v>
      </c>
      <c r="G27" s="35" t="s">
        <v>109</v>
      </c>
      <c r="H27" s="29" t="s">
        <v>33</v>
      </c>
      <c r="I27" s="29">
        <v>1</v>
      </c>
      <c r="J27" s="29" t="s">
        <v>34</v>
      </c>
      <c r="K27" s="29">
        <v>35</v>
      </c>
      <c r="L27" s="29" t="s">
        <v>66</v>
      </c>
      <c r="M27" s="29" t="s">
        <v>35</v>
      </c>
      <c r="N27" s="29" t="s">
        <v>35</v>
      </c>
      <c r="O27" s="29" t="s">
        <v>35</v>
      </c>
      <c r="P27" s="29" t="s">
        <v>36</v>
      </c>
      <c r="Q27" s="29" t="s">
        <v>37</v>
      </c>
      <c r="R27" s="29" t="s">
        <v>107</v>
      </c>
      <c r="S27" s="29"/>
      <c r="T27" s="24" t="s">
        <v>39</v>
      </c>
      <c r="U27" s="74">
        <v>1</v>
      </c>
      <c r="V27" s="29"/>
      <c r="W27" s="29"/>
      <c r="X27" s="75"/>
      <c r="Y27" s="35" t="s">
        <v>108</v>
      </c>
    </row>
    <row r="28" s="6" customFormat="1" ht="64" customHeight="1" spans="1:25">
      <c r="A28" s="21">
        <f t="shared" si="1"/>
        <v>122</v>
      </c>
      <c r="B28" s="29" t="s">
        <v>104</v>
      </c>
      <c r="C28" s="23">
        <f t="shared" si="0"/>
        <v>1</v>
      </c>
      <c r="D28" s="29" t="s">
        <v>105</v>
      </c>
      <c r="E28" s="29" t="s">
        <v>31</v>
      </c>
      <c r="F28" s="25">
        <f>COUNTIFS(D$3:D28,D28,A$3:A28,A28)</f>
        <v>3</v>
      </c>
      <c r="G28" s="35" t="s">
        <v>110</v>
      </c>
      <c r="H28" s="29" t="s">
        <v>33</v>
      </c>
      <c r="I28" s="29">
        <v>1</v>
      </c>
      <c r="J28" s="29" t="s">
        <v>34</v>
      </c>
      <c r="K28" s="29">
        <v>35</v>
      </c>
      <c r="L28" s="29" t="s">
        <v>35</v>
      </c>
      <c r="M28" s="29" t="s">
        <v>35</v>
      </c>
      <c r="N28" s="29" t="s">
        <v>35</v>
      </c>
      <c r="O28" s="29" t="s">
        <v>35</v>
      </c>
      <c r="P28" s="29" t="s">
        <v>36</v>
      </c>
      <c r="Q28" s="29" t="s">
        <v>37</v>
      </c>
      <c r="R28" s="29" t="s">
        <v>38</v>
      </c>
      <c r="S28" s="29"/>
      <c r="T28" s="24" t="s">
        <v>39</v>
      </c>
      <c r="U28" s="74">
        <v>1</v>
      </c>
      <c r="V28" s="29"/>
      <c r="W28" s="29"/>
      <c r="X28" s="75"/>
      <c r="Y28" s="35" t="s">
        <v>108</v>
      </c>
    </row>
    <row r="29" s="6" customFormat="1" ht="64" customHeight="1" spans="1:25">
      <c r="A29" s="21">
        <f t="shared" si="1"/>
        <v>122</v>
      </c>
      <c r="B29" s="29" t="s">
        <v>104</v>
      </c>
      <c r="C29" s="23">
        <f t="shared" si="0"/>
        <v>1</v>
      </c>
      <c r="D29" s="29" t="s">
        <v>105</v>
      </c>
      <c r="E29" s="29" t="s">
        <v>31</v>
      </c>
      <c r="F29" s="25">
        <f>COUNTIFS(D$3:D29,D29,A$3:A29,A29)</f>
        <v>4</v>
      </c>
      <c r="G29" s="35" t="s">
        <v>111</v>
      </c>
      <c r="H29" s="29" t="s">
        <v>44</v>
      </c>
      <c r="I29" s="29">
        <v>1</v>
      </c>
      <c r="J29" s="29" t="s">
        <v>34</v>
      </c>
      <c r="K29" s="29">
        <v>35</v>
      </c>
      <c r="L29" s="29" t="s">
        <v>63</v>
      </c>
      <c r="M29" s="29" t="s">
        <v>35</v>
      </c>
      <c r="N29" s="29" t="s">
        <v>35</v>
      </c>
      <c r="O29" s="29" t="s">
        <v>35</v>
      </c>
      <c r="P29" s="29" t="s">
        <v>36</v>
      </c>
      <c r="Q29" s="29" t="s">
        <v>37</v>
      </c>
      <c r="R29" s="29" t="s">
        <v>55</v>
      </c>
      <c r="S29" s="29"/>
      <c r="T29" s="24" t="s">
        <v>39</v>
      </c>
      <c r="U29" s="74">
        <v>1</v>
      </c>
      <c r="V29" s="35"/>
      <c r="W29" s="35"/>
      <c r="X29" s="66"/>
      <c r="Y29" s="35" t="s">
        <v>108</v>
      </c>
    </row>
    <row r="30" s="6" customFormat="1" ht="64" customHeight="1" spans="1:25">
      <c r="A30" s="21">
        <f t="shared" si="1"/>
        <v>122</v>
      </c>
      <c r="B30" s="29" t="s">
        <v>104</v>
      </c>
      <c r="C30" s="23">
        <f t="shared" si="0"/>
        <v>1</v>
      </c>
      <c r="D30" s="29" t="s">
        <v>105</v>
      </c>
      <c r="E30" s="29" t="s">
        <v>31</v>
      </c>
      <c r="F30" s="25">
        <f>COUNTIFS(D$3:D30,D30,A$3:A30,A30)</f>
        <v>5</v>
      </c>
      <c r="G30" s="35" t="s">
        <v>112</v>
      </c>
      <c r="H30" s="29" t="s">
        <v>44</v>
      </c>
      <c r="I30" s="29">
        <v>1</v>
      </c>
      <c r="J30" s="29" t="s">
        <v>34</v>
      </c>
      <c r="K30" s="29">
        <v>35</v>
      </c>
      <c r="L30" s="29" t="s">
        <v>66</v>
      </c>
      <c r="M30" s="29" t="s">
        <v>35</v>
      </c>
      <c r="N30" s="29" t="s">
        <v>35</v>
      </c>
      <c r="O30" s="29" t="s">
        <v>35</v>
      </c>
      <c r="P30" s="29" t="s">
        <v>36</v>
      </c>
      <c r="Q30" s="29" t="s">
        <v>37</v>
      </c>
      <c r="R30" s="29" t="s">
        <v>55</v>
      </c>
      <c r="S30" s="29"/>
      <c r="T30" s="24" t="s">
        <v>39</v>
      </c>
      <c r="U30" s="74">
        <v>1</v>
      </c>
      <c r="V30" s="35"/>
      <c r="W30" s="35"/>
      <c r="X30" s="66"/>
      <c r="Y30" s="35" t="s">
        <v>108</v>
      </c>
    </row>
    <row r="31" s="2" customFormat="1" ht="55" customHeight="1" spans="1:25">
      <c r="A31" s="21">
        <f t="shared" si="1"/>
        <v>123</v>
      </c>
      <c r="B31" s="26" t="s">
        <v>113</v>
      </c>
      <c r="C31" s="23">
        <f t="shared" si="0"/>
        <v>1</v>
      </c>
      <c r="D31" s="24" t="s">
        <v>114</v>
      </c>
      <c r="E31" s="22" t="s">
        <v>31</v>
      </c>
      <c r="F31" s="25">
        <f>COUNTIFS(D$3:D31,D31,A$3:A31,A31)</f>
        <v>1</v>
      </c>
      <c r="G31" s="26" t="s">
        <v>115</v>
      </c>
      <c r="H31" s="22" t="s">
        <v>44</v>
      </c>
      <c r="I31" s="45">
        <v>2</v>
      </c>
      <c r="J31" s="29" t="s">
        <v>34</v>
      </c>
      <c r="K31" s="48">
        <v>35</v>
      </c>
      <c r="L31" s="22" t="s">
        <v>35</v>
      </c>
      <c r="M31" s="22" t="s">
        <v>35</v>
      </c>
      <c r="N31" s="24" t="s">
        <v>35</v>
      </c>
      <c r="O31" s="22" t="s">
        <v>35</v>
      </c>
      <c r="P31" s="24" t="s">
        <v>36</v>
      </c>
      <c r="Q31" s="24" t="s">
        <v>37</v>
      </c>
      <c r="R31" s="24" t="s">
        <v>116</v>
      </c>
      <c r="S31" s="45"/>
      <c r="T31" s="24" t="s">
        <v>39</v>
      </c>
      <c r="U31" s="60">
        <v>1</v>
      </c>
      <c r="V31" s="48"/>
      <c r="W31" s="48"/>
      <c r="X31" s="51" t="s">
        <v>117</v>
      </c>
      <c r="Y31" s="26" t="s">
        <v>118</v>
      </c>
    </row>
    <row r="32" s="2" customFormat="1" ht="54" customHeight="1" spans="1:25">
      <c r="A32" s="21">
        <f t="shared" si="1"/>
        <v>123</v>
      </c>
      <c r="B32" s="26" t="s">
        <v>113</v>
      </c>
      <c r="C32" s="23">
        <f t="shared" si="0"/>
        <v>2</v>
      </c>
      <c r="D32" s="26" t="s">
        <v>119</v>
      </c>
      <c r="E32" s="22" t="s">
        <v>31</v>
      </c>
      <c r="F32" s="25">
        <f>COUNTIFS(D$3:D32,D32,A$3:A32,A32)</f>
        <v>1</v>
      </c>
      <c r="G32" s="26" t="s">
        <v>115</v>
      </c>
      <c r="H32" s="22" t="s">
        <v>44</v>
      </c>
      <c r="I32" s="49">
        <v>1</v>
      </c>
      <c r="J32" s="29" t="s">
        <v>34</v>
      </c>
      <c r="K32" s="48">
        <v>35</v>
      </c>
      <c r="L32" s="22" t="s">
        <v>35</v>
      </c>
      <c r="M32" s="22" t="s">
        <v>35</v>
      </c>
      <c r="N32" s="24" t="s">
        <v>35</v>
      </c>
      <c r="O32" s="22" t="s">
        <v>35</v>
      </c>
      <c r="P32" s="24" t="s">
        <v>36</v>
      </c>
      <c r="Q32" s="24" t="s">
        <v>37</v>
      </c>
      <c r="R32" s="24" t="s">
        <v>120</v>
      </c>
      <c r="S32" s="49"/>
      <c r="T32" s="24" t="s">
        <v>39</v>
      </c>
      <c r="U32" s="60">
        <v>1</v>
      </c>
      <c r="V32" s="48"/>
      <c r="W32" s="48"/>
      <c r="X32" s="51" t="s">
        <v>117</v>
      </c>
      <c r="Y32" s="26" t="s">
        <v>118</v>
      </c>
    </row>
    <row r="33" s="2" customFormat="1" ht="43" customHeight="1" spans="1:25">
      <c r="A33" s="21">
        <f t="shared" si="1"/>
        <v>124</v>
      </c>
      <c r="B33" s="29" t="s">
        <v>121</v>
      </c>
      <c r="C33" s="23">
        <f t="shared" si="0"/>
        <v>1</v>
      </c>
      <c r="D33" s="26" t="s">
        <v>122</v>
      </c>
      <c r="E33" s="22" t="s">
        <v>31</v>
      </c>
      <c r="F33" s="25">
        <f>COUNTIFS(D$3:D33,D33,A$3:A33,A33)</f>
        <v>1</v>
      </c>
      <c r="G33" s="26" t="s">
        <v>54</v>
      </c>
      <c r="H33" s="22" t="s">
        <v>44</v>
      </c>
      <c r="I33" s="45">
        <v>1</v>
      </c>
      <c r="J33" s="29" t="s">
        <v>34</v>
      </c>
      <c r="K33" s="48">
        <v>35</v>
      </c>
      <c r="L33" s="22" t="s">
        <v>35</v>
      </c>
      <c r="M33" s="22" t="s">
        <v>35</v>
      </c>
      <c r="N33" s="24" t="s">
        <v>35</v>
      </c>
      <c r="O33" s="22" t="s">
        <v>35</v>
      </c>
      <c r="P33" s="24" t="s">
        <v>36</v>
      </c>
      <c r="Q33" s="24" t="s">
        <v>37</v>
      </c>
      <c r="R33" s="24" t="s">
        <v>123</v>
      </c>
      <c r="S33" s="45"/>
      <c r="T33" s="24" t="s">
        <v>39</v>
      </c>
      <c r="U33" s="60">
        <v>1</v>
      </c>
      <c r="V33" s="48"/>
      <c r="W33" s="48"/>
      <c r="X33" s="29" t="s">
        <v>124</v>
      </c>
      <c r="Y33" s="26" t="s">
        <v>125</v>
      </c>
    </row>
    <row r="34" s="2" customFormat="1" ht="41" customHeight="1" spans="1:25">
      <c r="A34" s="21">
        <f t="shared" si="1"/>
        <v>124</v>
      </c>
      <c r="B34" s="29" t="s">
        <v>121</v>
      </c>
      <c r="C34" s="23">
        <f t="shared" si="0"/>
        <v>2</v>
      </c>
      <c r="D34" s="26" t="s">
        <v>126</v>
      </c>
      <c r="E34" s="22" t="s">
        <v>31</v>
      </c>
      <c r="F34" s="25">
        <f>COUNTIFS(D$3:D34,D34,A$3:A34,A34)</f>
        <v>1</v>
      </c>
      <c r="G34" s="26" t="s">
        <v>54</v>
      </c>
      <c r="H34" s="22" t="s">
        <v>44</v>
      </c>
      <c r="I34" s="45">
        <v>1</v>
      </c>
      <c r="J34" s="29" t="s">
        <v>34</v>
      </c>
      <c r="K34" s="48">
        <v>35</v>
      </c>
      <c r="L34" s="22" t="s">
        <v>35</v>
      </c>
      <c r="M34" s="22" t="s">
        <v>35</v>
      </c>
      <c r="N34" s="24" t="s">
        <v>35</v>
      </c>
      <c r="O34" s="22" t="s">
        <v>35</v>
      </c>
      <c r="P34" s="24" t="s">
        <v>36</v>
      </c>
      <c r="Q34" s="24" t="s">
        <v>37</v>
      </c>
      <c r="R34" s="24" t="s">
        <v>55</v>
      </c>
      <c r="S34" s="45"/>
      <c r="T34" s="24" t="s">
        <v>39</v>
      </c>
      <c r="U34" s="60">
        <v>1</v>
      </c>
      <c r="V34" s="48"/>
      <c r="W34" s="48"/>
      <c r="X34" s="29" t="s">
        <v>124</v>
      </c>
      <c r="Y34" s="26" t="s">
        <v>125</v>
      </c>
    </row>
    <row r="35" s="2" customFormat="1" ht="94" customHeight="1" spans="1:25">
      <c r="A35" s="21">
        <f t="shared" si="1"/>
        <v>125</v>
      </c>
      <c r="B35" s="26" t="s">
        <v>127</v>
      </c>
      <c r="C35" s="23">
        <f t="shared" si="0"/>
        <v>1</v>
      </c>
      <c r="D35" s="29" t="s">
        <v>128</v>
      </c>
      <c r="E35" s="29" t="s">
        <v>31</v>
      </c>
      <c r="F35" s="25">
        <f>COUNTIFS(D$3:D35,D35,A$3:A35,A35)</f>
        <v>1</v>
      </c>
      <c r="G35" s="29" t="s">
        <v>129</v>
      </c>
      <c r="H35" s="29" t="s">
        <v>44</v>
      </c>
      <c r="I35" s="29">
        <v>1</v>
      </c>
      <c r="J35" s="29" t="s">
        <v>34</v>
      </c>
      <c r="K35" s="48">
        <v>35</v>
      </c>
      <c r="L35" s="22" t="s">
        <v>35</v>
      </c>
      <c r="M35" s="22" t="s">
        <v>35</v>
      </c>
      <c r="N35" s="24" t="s">
        <v>35</v>
      </c>
      <c r="O35" s="22" t="s">
        <v>35</v>
      </c>
      <c r="P35" s="24" t="s">
        <v>36</v>
      </c>
      <c r="Q35" s="24" t="s">
        <v>37</v>
      </c>
      <c r="R35" s="24" t="s">
        <v>130</v>
      </c>
      <c r="S35" s="76"/>
      <c r="T35" s="24" t="s">
        <v>39</v>
      </c>
      <c r="U35" s="60">
        <v>1</v>
      </c>
      <c r="V35" s="76"/>
      <c r="W35" s="76"/>
      <c r="X35" s="76"/>
      <c r="Y35" s="94" t="s">
        <v>131</v>
      </c>
    </row>
    <row r="36" s="2" customFormat="1" ht="50" customHeight="1" spans="1:25">
      <c r="A36" s="21">
        <f t="shared" si="1"/>
        <v>125</v>
      </c>
      <c r="B36" s="26" t="s">
        <v>127</v>
      </c>
      <c r="C36" s="23">
        <f t="shared" si="0"/>
        <v>2</v>
      </c>
      <c r="D36" s="29" t="s">
        <v>132</v>
      </c>
      <c r="E36" s="22" t="s">
        <v>31</v>
      </c>
      <c r="F36" s="25">
        <f>COUNTIFS(D$3:D36,D36,A$3:A36,A36)</f>
        <v>1</v>
      </c>
      <c r="G36" s="38" t="s">
        <v>133</v>
      </c>
      <c r="H36" s="29" t="s">
        <v>44</v>
      </c>
      <c r="I36" s="45">
        <v>1</v>
      </c>
      <c r="J36" s="29" t="s">
        <v>34</v>
      </c>
      <c r="K36" s="48">
        <v>35</v>
      </c>
      <c r="L36" s="22" t="s">
        <v>35</v>
      </c>
      <c r="M36" s="22" t="s">
        <v>35</v>
      </c>
      <c r="N36" s="24" t="s">
        <v>35</v>
      </c>
      <c r="O36" s="22" t="s">
        <v>35</v>
      </c>
      <c r="P36" s="24" t="s">
        <v>36</v>
      </c>
      <c r="Q36" s="24" t="s">
        <v>37</v>
      </c>
      <c r="R36" s="24" t="s">
        <v>134</v>
      </c>
      <c r="S36" s="45"/>
      <c r="T36" s="24" t="s">
        <v>39</v>
      </c>
      <c r="U36" s="60">
        <v>1</v>
      </c>
      <c r="V36" s="48"/>
      <c r="W36" s="48"/>
      <c r="X36" s="63"/>
      <c r="Y36" s="38" t="s">
        <v>135</v>
      </c>
    </row>
    <row r="37" s="2" customFormat="1" ht="78" customHeight="1" spans="1:25">
      <c r="A37" s="21">
        <f t="shared" si="1"/>
        <v>125</v>
      </c>
      <c r="B37" s="26" t="s">
        <v>127</v>
      </c>
      <c r="C37" s="23">
        <f t="shared" si="0"/>
        <v>3</v>
      </c>
      <c r="D37" s="29" t="s">
        <v>136</v>
      </c>
      <c r="E37" s="29" t="s">
        <v>31</v>
      </c>
      <c r="F37" s="25">
        <f>COUNTIFS(D$3:D37,D37,A$3:A37,A37)</f>
        <v>1</v>
      </c>
      <c r="G37" s="29" t="s">
        <v>137</v>
      </c>
      <c r="H37" s="29" t="s">
        <v>44</v>
      </c>
      <c r="I37" s="45">
        <v>1</v>
      </c>
      <c r="J37" s="29" t="s">
        <v>34</v>
      </c>
      <c r="K37" s="48">
        <v>35</v>
      </c>
      <c r="L37" s="22" t="s">
        <v>35</v>
      </c>
      <c r="M37" s="22" t="s">
        <v>35</v>
      </c>
      <c r="N37" s="51" t="s">
        <v>101</v>
      </c>
      <c r="O37" s="22" t="s">
        <v>35</v>
      </c>
      <c r="P37" s="24" t="s">
        <v>36</v>
      </c>
      <c r="Q37" s="24" t="s">
        <v>37</v>
      </c>
      <c r="R37" s="24" t="s">
        <v>138</v>
      </c>
      <c r="S37" s="76"/>
      <c r="T37" s="24" t="s">
        <v>39</v>
      </c>
      <c r="U37" s="60">
        <v>1</v>
      </c>
      <c r="V37" s="76"/>
      <c r="W37" s="76"/>
      <c r="X37" s="76"/>
      <c r="Y37" s="94" t="s">
        <v>139</v>
      </c>
    </row>
    <row r="38" s="7" customFormat="1" ht="46" customHeight="1" spans="1:25">
      <c r="A38" s="21">
        <f t="shared" si="1"/>
        <v>126</v>
      </c>
      <c r="B38" s="26" t="s">
        <v>140</v>
      </c>
      <c r="C38" s="23">
        <f t="shared" si="0"/>
        <v>1</v>
      </c>
      <c r="D38" s="26" t="s">
        <v>141</v>
      </c>
      <c r="E38" s="29" t="s">
        <v>31</v>
      </c>
      <c r="F38" s="25">
        <f>COUNTIFS(D$3:D38,D38,A$3:A38,A38)</f>
        <v>1</v>
      </c>
      <c r="G38" s="26" t="s">
        <v>142</v>
      </c>
      <c r="H38" s="39" t="s">
        <v>44</v>
      </c>
      <c r="I38" s="49">
        <v>1</v>
      </c>
      <c r="J38" s="29" t="s">
        <v>34</v>
      </c>
      <c r="K38" s="49">
        <v>35</v>
      </c>
      <c r="L38" s="29" t="s">
        <v>35</v>
      </c>
      <c r="M38" s="39" t="s">
        <v>35</v>
      </c>
      <c r="N38" s="26" t="s">
        <v>35</v>
      </c>
      <c r="O38" s="39" t="s">
        <v>35</v>
      </c>
      <c r="P38" s="26" t="s">
        <v>36</v>
      </c>
      <c r="Q38" s="26" t="s">
        <v>37</v>
      </c>
      <c r="R38" s="24" t="s">
        <v>143</v>
      </c>
      <c r="S38" s="29"/>
      <c r="T38" s="24" t="s">
        <v>39</v>
      </c>
      <c r="U38" s="77">
        <v>1</v>
      </c>
      <c r="V38" s="49"/>
      <c r="W38" s="49"/>
      <c r="X38" s="66"/>
      <c r="Y38" s="26" t="s">
        <v>144</v>
      </c>
    </row>
    <row r="39" s="6" customFormat="1" ht="44" customHeight="1" spans="1:25">
      <c r="A39" s="21">
        <f t="shared" si="1"/>
        <v>127</v>
      </c>
      <c r="B39" s="29" t="s">
        <v>145</v>
      </c>
      <c r="C39" s="23">
        <f t="shared" si="0"/>
        <v>1</v>
      </c>
      <c r="D39" s="29" t="s">
        <v>146</v>
      </c>
      <c r="E39" s="29" t="s">
        <v>31</v>
      </c>
      <c r="F39" s="25">
        <f>COUNTIFS(D$3:D39,D39,A$3:A39,A39)</f>
        <v>1</v>
      </c>
      <c r="G39" s="35" t="s">
        <v>147</v>
      </c>
      <c r="H39" s="29" t="s">
        <v>44</v>
      </c>
      <c r="I39" s="29">
        <v>1</v>
      </c>
      <c r="J39" s="29" t="s">
        <v>34</v>
      </c>
      <c r="K39" s="29">
        <v>35</v>
      </c>
      <c r="L39" s="52" t="s">
        <v>35</v>
      </c>
      <c r="M39" s="29" t="s">
        <v>35</v>
      </c>
      <c r="N39" s="34" t="s">
        <v>35</v>
      </c>
      <c r="O39" s="29" t="s">
        <v>35</v>
      </c>
      <c r="P39" s="29" t="s">
        <v>36</v>
      </c>
      <c r="Q39" s="29" t="s">
        <v>37</v>
      </c>
      <c r="R39" s="39" t="s">
        <v>148</v>
      </c>
      <c r="S39" s="29"/>
      <c r="T39" s="24" t="s">
        <v>39</v>
      </c>
      <c r="U39" s="74">
        <v>1</v>
      </c>
      <c r="V39" s="29"/>
      <c r="W39" s="29"/>
      <c r="X39" s="78"/>
      <c r="Y39" s="35" t="s">
        <v>149</v>
      </c>
    </row>
    <row r="40" s="6" customFormat="1" ht="44" customHeight="1" spans="1:25">
      <c r="A40" s="21">
        <f t="shared" si="1"/>
        <v>127</v>
      </c>
      <c r="B40" s="29" t="s">
        <v>145</v>
      </c>
      <c r="C40" s="23">
        <f t="shared" si="0"/>
        <v>1</v>
      </c>
      <c r="D40" s="29" t="s">
        <v>146</v>
      </c>
      <c r="E40" s="29" t="s">
        <v>31</v>
      </c>
      <c r="F40" s="25">
        <f>COUNTIFS(D$3:D40,D40,A$3:A40,A40)</f>
        <v>2</v>
      </c>
      <c r="G40" s="35" t="s">
        <v>150</v>
      </c>
      <c r="H40" s="29" t="s">
        <v>44</v>
      </c>
      <c r="I40" s="29">
        <v>1</v>
      </c>
      <c r="J40" s="29" t="s">
        <v>34</v>
      </c>
      <c r="K40" s="29">
        <v>35</v>
      </c>
      <c r="L40" s="52" t="s">
        <v>35</v>
      </c>
      <c r="M40" s="29" t="s">
        <v>35</v>
      </c>
      <c r="N40" s="34" t="s">
        <v>35</v>
      </c>
      <c r="O40" s="29" t="s">
        <v>35</v>
      </c>
      <c r="P40" s="29" t="s">
        <v>36</v>
      </c>
      <c r="Q40" s="29" t="s">
        <v>37</v>
      </c>
      <c r="R40" s="39" t="s">
        <v>151</v>
      </c>
      <c r="S40" s="64"/>
      <c r="T40" s="24" t="s">
        <v>39</v>
      </c>
      <c r="U40" s="74">
        <v>1</v>
      </c>
      <c r="V40" s="35"/>
      <c r="W40" s="35"/>
      <c r="X40" s="66"/>
      <c r="Y40" s="35" t="s">
        <v>149</v>
      </c>
    </row>
    <row r="41" s="8" customFormat="1" ht="40" customHeight="1" spans="1:254">
      <c r="A41" s="21">
        <f t="shared" si="1"/>
        <v>128</v>
      </c>
      <c r="B41" s="40" t="s">
        <v>152</v>
      </c>
      <c r="C41" s="23">
        <f t="shared" si="0"/>
        <v>1</v>
      </c>
      <c r="D41" s="40" t="s">
        <v>153</v>
      </c>
      <c r="E41" s="41" t="s">
        <v>31</v>
      </c>
      <c r="F41" s="25">
        <f>COUNTIFS(D$3:D41,D41,A$3:A41,A41)</f>
        <v>1</v>
      </c>
      <c r="G41" s="40" t="s">
        <v>154</v>
      </c>
      <c r="H41" s="40" t="s">
        <v>44</v>
      </c>
      <c r="I41" s="53">
        <v>10</v>
      </c>
      <c r="J41" s="41" t="s">
        <v>34</v>
      </c>
      <c r="K41" s="53">
        <v>35</v>
      </c>
      <c r="L41" s="41" t="s">
        <v>35</v>
      </c>
      <c r="M41" s="41" t="s">
        <v>35</v>
      </c>
      <c r="N41" s="40" t="s">
        <v>35</v>
      </c>
      <c r="O41" s="40" t="s">
        <v>35</v>
      </c>
      <c r="P41" s="40" t="s">
        <v>36</v>
      </c>
      <c r="Q41" s="40" t="s">
        <v>37</v>
      </c>
      <c r="R41" s="40" t="s">
        <v>143</v>
      </c>
      <c r="S41" s="41"/>
      <c r="T41" s="41" t="s">
        <v>39</v>
      </c>
      <c r="U41" s="79">
        <v>1</v>
      </c>
      <c r="V41" s="53"/>
      <c r="W41" s="53"/>
      <c r="X41" s="41"/>
      <c r="Y41" s="40" t="s">
        <v>155</v>
      </c>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5"/>
      <c r="BQ41" s="95"/>
      <c r="BR41" s="95"/>
      <c r="BS41" s="95"/>
      <c r="BT41" s="95"/>
      <c r="BU41" s="95"/>
      <c r="BV41" s="95"/>
      <c r="BW41" s="95"/>
      <c r="BX41" s="95"/>
      <c r="BY41" s="95"/>
      <c r="BZ41" s="95"/>
      <c r="CA41" s="95"/>
      <c r="CB41" s="95"/>
      <c r="CC41" s="95"/>
      <c r="CD41" s="95"/>
      <c r="CE41" s="95"/>
      <c r="CF41" s="95"/>
      <c r="CG41" s="95"/>
      <c r="CH41" s="95"/>
      <c r="CI41" s="95"/>
      <c r="CJ41" s="95"/>
      <c r="CK41" s="95"/>
      <c r="CL41" s="95"/>
      <c r="CM41" s="95"/>
      <c r="CN41" s="95"/>
      <c r="CO41" s="95"/>
      <c r="CP41" s="95"/>
      <c r="CQ41" s="95"/>
      <c r="CR41" s="95"/>
      <c r="CS41" s="95"/>
      <c r="CT41" s="95"/>
      <c r="CU41" s="95"/>
      <c r="CV41" s="95"/>
      <c r="CW41" s="95"/>
      <c r="CX41" s="95"/>
      <c r="CY41" s="95"/>
      <c r="CZ41" s="95"/>
      <c r="DA41" s="95"/>
      <c r="DB41" s="95"/>
      <c r="DC41" s="95"/>
      <c r="DD41" s="95"/>
      <c r="DE41" s="95"/>
      <c r="DF41" s="95"/>
      <c r="DG41" s="95"/>
      <c r="DH41" s="95"/>
      <c r="DI41" s="95"/>
      <c r="DJ41" s="95"/>
      <c r="DK41" s="95"/>
      <c r="DL41" s="95"/>
      <c r="DM41" s="95"/>
      <c r="DN41" s="95"/>
      <c r="DO41" s="95"/>
      <c r="DP41" s="95"/>
      <c r="DQ41" s="95"/>
      <c r="DR41" s="95"/>
      <c r="DS41" s="95"/>
      <c r="DT41" s="95"/>
      <c r="DU41" s="95"/>
      <c r="DV41" s="95"/>
      <c r="DW41" s="95"/>
      <c r="DX41" s="95"/>
      <c r="DY41" s="95"/>
      <c r="DZ41" s="95"/>
      <c r="EA41" s="95"/>
      <c r="EB41" s="95"/>
      <c r="EC41" s="95"/>
      <c r="ED41" s="95"/>
      <c r="EE41" s="95"/>
      <c r="EF41" s="95"/>
      <c r="EG41" s="95"/>
      <c r="EH41" s="95"/>
      <c r="EI41" s="95"/>
      <c r="EJ41" s="95"/>
      <c r="EK41" s="95"/>
      <c r="EL41" s="95"/>
      <c r="EM41" s="95"/>
      <c r="EN41" s="95"/>
      <c r="EO41" s="95"/>
      <c r="EP41" s="95"/>
      <c r="EQ41" s="95"/>
      <c r="ER41" s="95"/>
      <c r="ES41" s="95"/>
      <c r="ET41" s="95"/>
      <c r="EU41" s="95"/>
      <c r="EV41" s="95"/>
      <c r="EW41" s="95"/>
      <c r="EX41" s="95"/>
      <c r="EY41" s="95"/>
      <c r="EZ41" s="95"/>
      <c r="FA41" s="95"/>
      <c r="FB41" s="95"/>
      <c r="FC41" s="95"/>
      <c r="FD41" s="95"/>
      <c r="FE41" s="95"/>
      <c r="FF41" s="95"/>
      <c r="FG41" s="95"/>
      <c r="FH41" s="95"/>
      <c r="FI41" s="95"/>
      <c r="FJ41" s="95"/>
      <c r="FK41" s="95"/>
      <c r="FL41" s="95"/>
      <c r="FM41" s="95"/>
      <c r="FN41" s="95"/>
      <c r="FO41" s="95"/>
      <c r="FP41" s="95"/>
      <c r="FQ41" s="95"/>
      <c r="FR41" s="95"/>
      <c r="FS41" s="95"/>
      <c r="FT41" s="95"/>
      <c r="FU41" s="95"/>
      <c r="FV41" s="95"/>
      <c r="FW41" s="95"/>
      <c r="FX41" s="95"/>
      <c r="FY41" s="95"/>
      <c r="FZ41" s="95"/>
      <c r="GA41" s="95"/>
      <c r="GB41" s="95"/>
      <c r="GC41" s="95"/>
      <c r="GD41" s="95"/>
      <c r="GE41" s="95"/>
      <c r="GF41" s="95"/>
      <c r="GG41" s="95"/>
      <c r="GH41" s="95"/>
      <c r="GI41" s="95"/>
      <c r="GJ41" s="95"/>
      <c r="GK41" s="95"/>
      <c r="GL41" s="95"/>
      <c r="GM41" s="95"/>
      <c r="GN41" s="95"/>
      <c r="GO41" s="95"/>
      <c r="GP41" s="95"/>
      <c r="GQ41" s="95"/>
      <c r="GR41" s="95"/>
      <c r="GS41" s="95"/>
      <c r="GT41" s="95"/>
      <c r="GU41" s="95"/>
      <c r="GV41" s="95"/>
      <c r="GW41" s="95"/>
      <c r="GX41" s="95"/>
      <c r="GY41" s="95"/>
      <c r="GZ41" s="95"/>
      <c r="HA41" s="95"/>
      <c r="HB41" s="95"/>
      <c r="HC41" s="95"/>
      <c r="HD41" s="95"/>
      <c r="HE41" s="95"/>
      <c r="HF41" s="95"/>
      <c r="HG41" s="95"/>
      <c r="HH41" s="95"/>
      <c r="HI41" s="95"/>
      <c r="HJ41" s="95"/>
      <c r="HK41" s="95"/>
      <c r="HL41" s="95"/>
      <c r="HM41" s="95"/>
      <c r="HN41" s="95"/>
      <c r="HO41" s="95"/>
      <c r="HP41" s="95"/>
      <c r="HQ41" s="95"/>
      <c r="HR41" s="95"/>
      <c r="HS41" s="95"/>
      <c r="HT41" s="95"/>
      <c r="HU41" s="95"/>
      <c r="HV41" s="95"/>
      <c r="HW41" s="95"/>
      <c r="HX41" s="95"/>
      <c r="HY41" s="95"/>
      <c r="HZ41" s="95"/>
      <c r="IA41" s="95"/>
      <c r="IB41" s="95"/>
      <c r="IC41" s="95"/>
      <c r="ID41" s="95"/>
      <c r="IE41" s="95"/>
      <c r="IF41" s="95"/>
      <c r="IG41" s="95"/>
      <c r="IH41" s="95"/>
      <c r="II41" s="95"/>
      <c r="IJ41" s="95"/>
      <c r="IK41" s="95"/>
      <c r="IL41" s="95"/>
      <c r="IM41" s="95"/>
      <c r="IN41" s="95"/>
      <c r="IO41" s="95"/>
      <c r="IP41" s="95"/>
      <c r="IQ41" s="95"/>
      <c r="IR41" s="95"/>
      <c r="IS41" s="95"/>
      <c r="IT41" s="95"/>
    </row>
    <row r="42" s="9" customFormat="1" ht="55" customHeight="1" spans="1:25">
      <c r="A42" s="21">
        <f t="shared" si="1"/>
        <v>129</v>
      </c>
      <c r="B42" s="22" t="s">
        <v>156</v>
      </c>
      <c r="C42" s="23">
        <f t="shared" si="0"/>
        <v>1</v>
      </c>
      <c r="D42" s="24" t="s">
        <v>157</v>
      </c>
      <c r="E42" s="22" t="s">
        <v>31</v>
      </c>
      <c r="F42" s="25">
        <f>COUNTIFS(D$3:D42,D42,A$3:A42,A42)</f>
        <v>1</v>
      </c>
      <c r="G42" s="26" t="s">
        <v>158</v>
      </c>
      <c r="H42" s="22" t="s">
        <v>44</v>
      </c>
      <c r="I42" s="45">
        <v>1</v>
      </c>
      <c r="J42" s="29" t="s">
        <v>34</v>
      </c>
      <c r="K42" s="48">
        <v>35</v>
      </c>
      <c r="L42" s="22" t="s">
        <v>35</v>
      </c>
      <c r="M42" s="22" t="s">
        <v>35</v>
      </c>
      <c r="N42" s="24" t="s">
        <v>35</v>
      </c>
      <c r="O42" s="22" t="s">
        <v>35</v>
      </c>
      <c r="P42" s="24" t="s">
        <v>36</v>
      </c>
      <c r="Q42" s="24" t="s">
        <v>37</v>
      </c>
      <c r="R42" s="39" t="s">
        <v>143</v>
      </c>
      <c r="S42" s="45"/>
      <c r="T42" s="24" t="s">
        <v>39</v>
      </c>
      <c r="U42" s="60">
        <v>1</v>
      </c>
      <c r="V42" s="60"/>
      <c r="W42" s="60"/>
      <c r="X42" s="80"/>
      <c r="Y42" s="94" t="s">
        <v>159</v>
      </c>
    </row>
    <row r="43" s="9" customFormat="1" ht="55" customHeight="1" spans="1:25">
      <c r="A43" s="21">
        <f t="shared" si="1"/>
        <v>129</v>
      </c>
      <c r="B43" s="22" t="s">
        <v>156</v>
      </c>
      <c r="C43" s="23">
        <f t="shared" si="0"/>
        <v>1</v>
      </c>
      <c r="D43" s="24" t="s">
        <v>157</v>
      </c>
      <c r="E43" s="22" t="s">
        <v>31</v>
      </c>
      <c r="F43" s="25">
        <f>COUNTIFS(D$3:D43,D43,A$3:A43,A43)</f>
        <v>2</v>
      </c>
      <c r="G43" s="26" t="s">
        <v>160</v>
      </c>
      <c r="H43" s="22" t="s">
        <v>44</v>
      </c>
      <c r="I43" s="45">
        <v>1</v>
      </c>
      <c r="J43" s="29" t="s">
        <v>34</v>
      </c>
      <c r="K43" s="48">
        <v>35</v>
      </c>
      <c r="L43" s="22" t="s">
        <v>35</v>
      </c>
      <c r="M43" s="22" t="s">
        <v>35</v>
      </c>
      <c r="N43" s="24" t="s">
        <v>35</v>
      </c>
      <c r="O43" s="22" t="s">
        <v>35</v>
      </c>
      <c r="P43" s="24" t="s">
        <v>36</v>
      </c>
      <c r="Q43" s="24" t="s">
        <v>37</v>
      </c>
      <c r="R43" s="24" t="s">
        <v>47</v>
      </c>
      <c r="S43" s="45"/>
      <c r="T43" s="24" t="s">
        <v>39</v>
      </c>
      <c r="U43" s="60">
        <v>1</v>
      </c>
      <c r="V43" s="60"/>
      <c r="W43" s="60"/>
      <c r="X43" s="80"/>
      <c r="Y43" s="94" t="s">
        <v>159</v>
      </c>
    </row>
    <row r="44" s="4" customFormat="1" ht="55" customHeight="1" spans="1:25">
      <c r="A44" s="21">
        <f t="shared" si="1"/>
        <v>130</v>
      </c>
      <c r="B44" s="26" t="s">
        <v>161</v>
      </c>
      <c r="C44" s="23">
        <f t="shared" si="0"/>
        <v>1</v>
      </c>
      <c r="D44" s="26" t="s">
        <v>162</v>
      </c>
      <c r="E44" s="26" t="s">
        <v>31</v>
      </c>
      <c r="F44" s="25">
        <f>COUNTIFS(D$3:D44,D44,A$3:A44,A44)</f>
        <v>1</v>
      </c>
      <c r="G44" s="26" t="s">
        <v>163</v>
      </c>
      <c r="H44" s="26" t="s">
        <v>33</v>
      </c>
      <c r="I44" s="49">
        <v>1</v>
      </c>
      <c r="J44" s="29" t="s">
        <v>34</v>
      </c>
      <c r="K44" s="49">
        <v>35</v>
      </c>
      <c r="L44" s="29" t="s">
        <v>35</v>
      </c>
      <c r="M44" s="24" t="s">
        <v>35</v>
      </c>
      <c r="N44" s="24" t="s">
        <v>35</v>
      </c>
      <c r="O44" s="24" t="s">
        <v>35</v>
      </c>
      <c r="P44" s="26" t="s">
        <v>36</v>
      </c>
      <c r="Q44" s="26" t="s">
        <v>37</v>
      </c>
      <c r="R44" s="24" t="s">
        <v>77</v>
      </c>
      <c r="S44" s="81"/>
      <c r="T44" s="24" t="s">
        <v>39</v>
      </c>
      <c r="U44" s="65">
        <v>1</v>
      </c>
      <c r="V44" s="67"/>
      <c r="W44" s="67"/>
      <c r="X44" s="68"/>
      <c r="Y44" s="26" t="s">
        <v>164</v>
      </c>
    </row>
    <row r="45" s="4" customFormat="1" ht="55" customHeight="1" spans="1:25">
      <c r="A45" s="21">
        <f t="shared" si="1"/>
        <v>130</v>
      </c>
      <c r="B45" s="26" t="s">
        <v>161</v>
      </c>
      <c r="C45" s="23">
        <f t="shared" si="0"/>
        <v>2</v>
      </c>
      <c r="D45" s="26" t="s">
        <v>165</v>
      </c>
      <c r="E45" s="29" t="s">
        <v>31</v>
      </c>
      <c r="F45" s="25">
        <f>COUNTIFS(D$3:D45,D45,A$3:A45,A45)</f>
        <v>1</v>
      </c>
      <c r="G45" s="26" t="s">
        <v>163</v>
      </c>
      <c r="H45" s="26" t="s">
        <v>33</v>
      </c>
      <c r="I45" s="49">
        <v>1</v>
      </c>
      <c r="J45" s="29" t="s">
        <v>34</v>
      </c>
      <c r="K45" s="49">
        <v>35</v>
      </c>
      <c r="L45" s="29" t="s">
        <v>35</v>
      </c>
      <c r="M45" s="24" t="s">
        <v>35</v>
      </c>
      <c r="N45" s="24" t="s">
        <v>35</v>
      </c>
      <c r="O45" s="24" t="s">
        <v>35</v>
      </c>
      <c r="P45" s="26" t="s">
        <v>36</v>
      </c>
      <c r="Q45" s="26" t="s">
        <v>37</v>
      </c>
      <c r="R45" s="24" t="s">
        <v>38</v>
      </c>
      <c r="S45" s="64"/>
      <c r="T45" s="24" t="s">
        <v>39</v>
      </c>
      <c r="U45" s="65">
        <v>1</v>
      </c>
      <c r="V45" s="49"/>
      <c r="W45" s="49"/>
      <c r="X45" s="66"/>
      <c r="Y45" s="26" t="s">
        <v>164</v>
      </c>
    </row>
    <row r="46" s="2" customFormat="1" ht="48" spans="1:25">
      <c r="A46" s="21">
        <f t="shared" si="1"/>
        <v>131</v>
      </c>
      <c r="B46" s="22" t="s">
        <v>166</v>
      </c>
      <c r="C46" s="23">
        <f t="shared" si="0"/>
        <v>1</v>
      </c>
      <c r="D46" s="26" t="s">
        <v>167</v>
      </c>
      <c r="E46" s="22" t="s">
        <v>31</v>
      </c>
      <c r="F46" s="25">
        <f>COUNTIFS(D$3:D46,D46,A$3:A46,A46)</f>
        <v>1</v>
      </c>
      <c r="G46" s="26" t="s">
        <v>168</v>
      </c>
      <c r="H46" s="22" t="s">
        <v>33</v>
      </c>
      <c r="I46" s="45">
        <v>1</v>
      </c>
      <c r="J46" s="29" t="s">
        <v>34</v>
      </c>
      <c r="K46" s="48">
        <v>35</v>
      </c>
      <c r="L46" s="22" t="s">
        <v>63</v>
      </c>
      <c r="M46" s="22" t="s">
        <v>35</v>
      </c>
      <c r="N46" s="24" t="s">
        <v>35</v>
      </c>
      <c r="O46" s="22" t="s">
        <v>35</v>
      </c>
      <c r="P46" s="24" t="s">
        <v>36</v>
      </c>
      <c r="Q46" s="24" t="s">
        <v>37</v>
      </c>
      <c r="R46" s="24" t="s">
        <v>35</v>
      </c>
      <c r="S46" s="45"/>
      <c r="T46" s="24" t="s">
        <v>39</v>
      </c>
      <c r="U46" s="60">
        <v>1</v>
      </c>
      <c r="V46" s="48"/>
      <c r="W46" s="48"/>
      <c r="X46" s="63"/>
      <c r="Y46" s="26" t="s">
        <v>169</v>
      </c>
    </row>
    <row r="47" s="2" customFormat="1" ht="53" customHeight="1" spans="1:25">
      <c r="A47" s="21">
        <f t="shared" si="1"/>
        <v>131</v>
      </c>
      <c r="B47" s="22" t="s">
        <v>166</v>
      </c>
      <c r="C47" s="23">
        <f t="shared" si="0"/>
        <v>1</v>
      </c>
      <c r="D47" s="26" t="s">
        <v>167</v>
      </c>
      <c r="E47" s="22" t="s">
        <v>31</v>
      </c>
      <c r="F47" s="25">
        <f>COUNTIFS(D$3:D47,D47,A$3:A47,A47)</f>
        <v>2</v>
      </c>
      <c r="G47" s="26" t="s">
        <v>170</v>
      </c>
      <c r="H47" s="22" t="s">
        <v>33</v>
      </c>
      <c r="I47" s="45">
        <v>1</v>
      </c>
      <c r="J47" s="29" t="s">
        <v>34</v>
      </c>
      <c r="K47" s="48">
        <v>35</v>
      </c>
      <c r="L47" s="22" t="s">
        <v>66</v>
      </c>
      <c r="M47" s="22" t="s">
        <v>35</v>
      </c>
      <c r="N47" s="24" t="s">
        <v>35</v>
      </c>
      <c r="O47" s="22" t="s">
        <v>35</v>
      </c>
      <c r="P47" s="24" t="s">
        <v>36</v>
      </c>
      <c r="Q47" s="24" t="s">
        <v>37</v>
      </c>
      <c r="R47" s="24" t="s">
        <v>35</v>
      </c>
      <c r="S47" s="45"/>
      <c r="T47" s="24" t="s">
        <v>39</v>
      </c>
      <c r="U47" s="60">
        <v>1</v>
      </c>
      <c r="V47" s="48"/>
      <c r="W47" s="48"/>
      <c r="X47" s="63"/>
      <c r="Y47" s="26" t="s">
        <v>169</v>
      </c>
    </row>
    <row r="48" s="2" customFormat="1" ht="57" customHeight="1" spans="1:25">
      <c r="A48" s="21">
        <f t="shared" si="1"/>
        <v>131</v>
      </c>
      <c r="B48" s="22" t="s">
        <v>166</v>
      </c>
      <c r="C48" s="23">
        <f t="shared" si="0"/>
        <v>1</v>
      </c>
      <c r="D48" s="26" t="s">
        <v>167</v>
      </c>
      <c r="E48" s="22" t="s">
        <v>31</v>
      </c>
      <c r="F48" s="25">
        <f>COUNTIFS(D$3:D48,D48,A$3:A48,A48)</f>
        <v>3</v>
      </c>
      <c r="G48" s="26" t="s">
        <v>171</v>
      </c>
      <c r="H48" s="22" t="s">
        <v>44</v>
      </c>
      <c r="I48" s="49">
        <v>1</v>
      </c>
      <c r="J48" s="26" t="s">
        <v>172</v>
      </c>
      <c r="K48" s="48">
        <v>35</v>
      </c>
      <c r="L48" s="22" t="s">
        <v>35</v>
      </c>
      <c r="M48" s="22" t="s">
        <v>35</v>
      </c>
      <c r="N48" s="24" t="s">
        <v>35</v>
      </c>
      <c r="O48" s="22" t="s">
        <v>35</v>
      </c>
      <c r="P48" s="24" t="s">
        <v>173</v>
      </c>
      <c r="Q48" s="24" t="s">
        <v>35</v>
      </c>
      <c r="R48" s="39" t="s">
        <v>35</v>
      </c>
      <c r="S48" s="45"/>
      <c r="T48" s="24" t="s">
        <v>39</v>
      </c>
      <c r="U48" s="60">
        <v>1</v>
      </c>
      <c r="V48" s="49"/>
      <c r="W48" s="49"/>
      <c r="X48" s="29" t="s">
        <v>124</v>
      </c>
      <c r="Y48" s="26" t="s">
        <v>169</v>
      </c>
    </row>
    <row r="49" s="2" customFormat="1" ht="50" customHeight="1" spans="1:25">
      <c r="A49" s="21">
        <f t="shared" si="1"/>
        <v>131</v>
      </c>
      <c r="B49" s="22" t="s">
        <v>166</v>
      </c>
      <c r="C49" s="23">
        <f t="shared" si="0"/>
        <v>2</v>
      </c>
      <c r="D49" s="39" t="s">
        <v>174</v>
      </c>
      <c r="E49" s="22" t="s">
        <v>31</v>
      </c>
      <c r="F49" s="25">
        <f>COUNTIFS(D$3:D49,D49,A$3:A49,A49)</f>
        <v>1</v>
      </c>
      <c r="G49" s="26" t="s">
        <v>142</v>
      </c>
      <c r="H49" s="22" t="s">
        <v>44</v>
      </c>
      <c r="I49" s="45">
        <v>1</v>
      </c>
      <c r="J49" s="29" t="s">
        <v>34</v>
      </c>
      <c r="K49" s="48">
        <v>35</v>
      </c>
      <c r="L49" s="22" t="s">
        <v>35</v>
      </c>
      <c r="M49" s="22" t="s">
        <v>35</v>
      </c>
      <c r="N49" s="24" t="s">
        <v>35</v>
      </c>
      <c r="O49" s="22" t="s">
        <v>35</v>
      </c>
      <c r="P49" s="24" t="s">
        <v>36</v>
      </c>
      <c r="Q49" s="24" t="s">
        <v>37</v>
      </c>
      <c r="R49" s="24" t="s">
        <v>143</v>
      </c>
      <c r="S49" s="45"/>
      <c r="T49" s="24" t="s">
        <v>39</v>
      </c>
      <c r="U49" s="60">
        <v>1</v>
      </c>
      <c r="V49" s="60"/>
      <c r="W49" s="60"/>
      <c r="X49" s="63"/>
      <c r="Y49" s="26" t="s">
        <v>169</v>
      </c>
    </row>
    <row r="50" s="2" customFormat="1" ht="48" customHeight="1" spans="1:25">
      <c r="A50" s="21">
        <f t="shared" si="1"/>
        <v>132</v>
      </c>
      <c r="B50" s="22" t="s">
        <v>175</v>
      </c>
      <c r="C50" s="23">
        <f t="shared" si="0"/>
        <v>1</v>
      </c>
      <c r="D50" s="24" t="s">
        <v>176</v>
      </c>
      <c r="E50" s="22" t="s">
        <v>31</v>
      </c>
      <c r="F50" s="25">
        <f>COUNTIFS(D$3:D50,D50,A$3:A50,A50)</f>
        <v>1</v>
      </c>
      <c r="G50" s="26" t="s">
        <v>177</v>
      </c>
      <c r="H50" s="22" t="s">
        <v>44</v>
      </c>
      <c r="I50" s="45">
        <v>1</v>
      </c>
      <c r="J50" s="29" t="s">
        <v>34</v>
      </c>
      <c r="K50" s="48">
        <v>35</v>
      </c>
      <c r="L50" s="22" t="s">
        <v>35</v>
      </c>
      <c r="M50" s="22" t="s">
        <v>35</v>
      </c>
      <c r="N50" s="24" t="s">
        <v>35</v>
      </c>
      <c r="O50" s="22" t="s">
        <v>35</v>
      </c>
      <c r="P50" s="39" t="s">
        <v>45</v>
      </c>
      <c r="Q50" s="39" t="s">
        <v>46</v>
      </c>
      <c r="R50" s="39" t="s">
        <v>178</v>
      </c>
      <c r="S50" s="45"/>
      <c r="T50" s="24" t="s">
        <v>39</v>
      </c>
      <c r="U50" s="60">
        <v>1</v>
      </c>
      <c r="V50" s="48"/>
      <c r="W50" s="48"/>
      <c r="X50" s="63"/>
      <c r="Y50" s="26" t="s">
        <v>179</v>
      </c>
    </row>
    <row r="51" s="2" customFormat="1" ht="50" customHeight="1" spans="1:25">
      <c r="A51" s="21">
        <f t="shared" si="1"/>
        <v>133</v>
      </c>
      <c r="B51" s="22" t="s">
        <v>180</v>
      </c>
      <c r="C51" s="23">
        <f t="shared" si="0"/>
        <v>1</v>
      </c>
      <c r="D51" s="24" t="s">
        <v>181</v>
      </c>
      <c r="E51" s="22" t="s">
        <v>31</v>
      </c>
      <c r="F51" s="25">
        <f>COUNTIFS(D$3:D51,D51,A$3:A51,A51)</f>
        <v>1</v>
      </c>
      <c r="G51" s="26" t="s">
        <v>182</v>
      </c>
      <c r="H51" s="22" t="s">
        <v>33</v>
      </c>
      <c r="I51" s="45">
        <v>1</v>
      </c>
      <c r="J51" s="29" t="s">
        <v>34</v>
      </c>
      <c r="K51" s="48">
        <v>35</v>
      </c>
      <c r="L51" s="22" t="s">
        <v>35</v>
      </c>
      <c r="M51" s="22" t="s">
        <v>35</v>
      </c>
      <c r="N51" s="24" t="s">
        <v>35</v>
      </c>
      <c r="O51" s="22" t="s">
        <v>35</v>
      </c>
      <c r="P51" s="24" t="s">
        <v>36</v>
      </c>
      <c r="Q51" s="24" t="s">
        <v>37</v>
      </c>
      <c r="R51" s="24" t="s">
        <v>183</v>
      </c>
      <c r="S51" s="45"/>
      <c r="T51" s="24" t="s">
        <v>39</v>
      </c>
      <c r="U51" s="60">
        <v>1</v>
      </c>
      <c r="V51" s="48"/>
      <c r="W51" s="48"/>
      <c r="X51" s="63"/>
      <c r="Y51" s="26" t="s">
        <v>184</v>
      </c>
    </row>
    <row r="52" s="2" customFormat="1" ht="51" customHeight="1" spans="1:25">
      <c r="A52" s="21">
        <f t="shared" si="1"/>
        <v>133</v>
      </c>
      <c r="B52" s="22" t="s">
        <v>180</v>
      </c>
      <c r="C52" s="23">
        <f t="shared" si="0"/>
        <v>1</v>
      </c>
      <c r="D52" s="24" t="s">
        <v>181</v>
      </c>
      <c r="E52" s="22" t="s">
        <v>31</v>
      </c>
      <c r="F52" s="25">
        <f>COUNTIFS(D$3:D52,D52,A$3:A52,A52)</f>
        <v>2</v>
      </c>
      <c r="G52" s="26" t="s">
        <v>163</v>
      </c>
      <c r="H52" s="22" t="s">
        <v>33</v>
      </c>
      <c r="I52" s="54">
        <v>1</v>
      </c>
      <c r="J52" s="26" t="s">
        <v>172</v>
      </c>
      <c r="K52" s="55">
        <v>35</v>
      </c>
      <c r="L52" s="22" t="s">
        <v>35</v>
      </c>
      <c r="M52" s="22" t="s">
        <v>35</v>
      </c>
      <c r="N52" s="24" t="s">
        <v>35</v>
      </c>
      <c r="O52" s="22" t="s">
        <v>35</v>
      </c>
      <c r="P52" s="24" t="s">
        <v>36</v>
      </c>
      <c r="Q52" s="24" t="s">
        <v>37</v>
      </c>
      <c r="R52" s="24" t="s">
        <v>35</v>
      </c>
      <c r="S52" s="45"/>
      <c r="T52" s="24" t="s">
        <v>39</v>
      </c>
      <c r="U52" s="60">
        <v>1</v>
      </c>
      <c r="V52" s="55"/>
      <c r="W52" s="55"/>
      <c r="X52" s="26"/>
      <c r="Y52" s="26" t="s">
        <v>184</v>
      </c>
    </row>
    <row r="53" s="5" customFormat="1" ht="66" customHeight="1" spans="1:25">
      <c r="A53" s="21">
        <f t="shared" si="1"/>
        <v>134</v>
      </c>
      <c r="B53" s="42" t="s">
        <v>185</v>
      </c>
      <c r="C53" s="23">
        <f t="shared" si="0"/>
        <v>1</v>
      </c>
      <c r="D53" s="42" t="s">
        <v>186</v>
      </c>
      <c r="E53" s="42" t="s">
        <v>31</v>
      </c>
      <c r="F53" s="25">
        <f>COUNTIFS(D$3:D53,D53,A$3:A53,A53)</f>
        <v>1</v>
      </c>
      <c r="G53" s="42" t="s">
        <v>187</v>
      </c>
      <c r="H53" s="42" t="s">
        <v>33</v>
      </c>
      <c r="I53" s="42">
        <v>1</v>
      </c>
      <c r="J53" s="42" t="s">
        <v>34</v>
      </c>
      <c r="K53" s="42">
        <v>35</v>
      </c>
      <c r="L53" s="42" t="s">
        <v>35</v>
      </c>
      <c r="M53" s="42" t="s">
        <v>35</v>
      </c>
      <c r="N53" s="56" t="s">
        <v>101</v>
      </c>
      <c r="O53" s="42" t="s">
        <v>35</v>
      </c>
      <c r="P53" s="42" t="s">
        <v>36</v>
      </c>
      <c r="Q53" s="42" t="s">
        <v>37</v>
      </c>
      <c r="R53" s="42" t="s">
        <v>35</v>
      </c>
      <c r="S53" s="82"/>
      <c r="T53" s="42" t="s">
        <v>39</v>
      </c>
      <c r="U53" s="83">
        <v>1</v>
      </c>
      <c r="V53" s="42"/>
      <c r="W53" s="42"/>
      <c r="X53" s="29" t="s">
        <v>124</v>
      </c>
      <c r="Y53" s="42" t="s">
        <v>188</v>
      </c>
    </row>
    <row r="54" s="10" customFormat="1" ht="74" customHeight="1" spans="1:25">
      <c r="A54" s="21">
        <f t="shared" si="1"/>
        <v>134</v>
      </c>
      <c r="B54" s="42" t="s">
        <v>185</v>
      </c>
      <c r="C54" s="23">
        <f t="shared" si="0"/>
        <v>2</v>
      </c>
      <c r="D54" s="42" t="s">
        <v>189</v>
      </c>
      <c r="E54" s="42" t="s">
        <v>31</v>
      </c>
      <c r="F54" s="25">
        <f>COUNTIFS(D$3:D54,D54,A$3:A54,A54)</f>
        <v>1</v>
      </c>
      <c r="G54" s="42" t="s">
        <v>190</v>
      </c>
      <c r="H54" s="42" t="s">
        <v>33</v>
      </c>
      <c r="I54" s="42">
        <v>1</v>
      </c>
      <c r="J54" s="26" t="s">
        <v>172</v>
      </c>
      <c r="K54" s="42">
        <v>35</v>
      </c>
      <c r="L54" s="42" t="s">
        <v>35</v>
      </c>
      <c r="M54" s="42" t="s">
        <v>35</v>
      </c>
      <c r="N54" s="42" t="s">
        <v>35</v>
      </c>
      <c r="O54" s="42" t="s">
        <v>35</v>
      </c>
      <c r="P54" s="42" t="s">
        <v>173</v>
      </c>
      <c r="Q54" s="42" t="s">
        <v>35</v>
      </c>
      <c r="R54" s="42" t="s">
        <v>35</v>
      </c>
      <c r="S54" s="82"/>
      <c r="T54" s="42" t="s">
        <v>39</v>
      </c>
      <c r="U54" s="83">
        <v>1</v>
      </c>
      <c r="V54" s="83"/>
      <c r="W54" s="83"/>
      <c r="X54" s="29" t="s">
        <v>124</v>
      </c>
      <c r="Y54" s="42" t="s">
        <v>188</v>
      </c>
    </row>
    <row r="55" s="2" customFormat="1" ht="62" customHeight="1" spans="1:25">
      <c r="A55" s="21">
        <f t="shared" si="1"/>
        <v>135</v>
      </c>
      <c r="B55" s="26" t="s">
        <v>191</v>
      </c>
      <c r="C55" s="23">
        <f t="shared" si="0"/>
        <v>1</v>
      </c>
      <c r="D55" s="24" t="s">
        <v>192</v>
      </c>
      <c r="E55" s="29" t="s">
        <v>31</v>
      </c>
      <c r="F55" s="25">
        <f>COUNTIFS(D$3:D55,D55,A$3:A55,A55)</f>
        <v>1</v>
      </c>
      <c r="G55" s="26" t="s">
        <v>193</v>
      </c>
      <c r="H55" s="26" t="s">
        <v>33</v>
      </c>
      <c r="I55" s="45">
        <v>1</v>
      </c>
      <c r="J55" s="29" t="s">
        <v>34</v>
      </c>
      <c r="K55" s="48">
        <v>35</v>
      </c>
      <c r="L55" s="22" t="s">
        <v>35</v>
      </c>
      <c r="M55" s="22" t="s">
        <v>35</v>
      </c>
      <c r="N55" s="24" t="s">
        <v>35</v>
      </c>
      <c r="O55" s="22" t="s">
        <v>35</v>
      </c>
      <c r="P55" s="24" t="s">
        <v>36</v>
      </c>
      <c r="Q55" s="24" t="s">
        <v>37</v>
      </c>
      <c r="R55" s="39" t="s">
        <v>194</v>
      </c>
      <c r="S55" s="45"/>
      <c r="T55" s="24" t="s">
        <v>39</v>
      </c>
      <c r="U55" s="60">
        <v>1</v>
      </c>
      <c r="V55" s="48"/>
      <c r="W55" s="48"/>
      <c r="X55" s="63"/>
      <c r="Y55" s="22" t="s">
        <v>195</v>
      </c>
    </row>
    <row r="56" s="2" customFormat="1" ht="57" customHeight="1" spans="1:25">
      <c r="A56" s="21">
        <f t="shared" si="1"/>
        <v>135</v>
      </c>
      <c r="B56" s="26" t="s">
        <v>191</v>
      </c>
      <c r="C56" s="23">
        <f t="shared" si="0"/>
        <v>2</v>
      </c>
      <c r="D56" s="26" t="s">
        <v>196</v>
      </c>
      <c r="E56" s="29" t="s">
        <v>31</v>
      </c>
      <c r="F56" s="25">
        <f>COUNTIFS(D$3:D56,D56,A$3:A56,A56)</f>
        <v>1</v>
      </c>
      <c r="G56" s="26" t="s">
        <v>182</v>
      </c>
      <c r="H56" s="26" t="s">
        <v>33</v>
      </c>
      <c r="I56" s="49">
        <v>1</v>
      </c>
      <c r="J56" s="29" t="s">
        <v>34</v>
      </c>
      <c r="K56" s="48">
        <v>35</v>
      </c>
      <c r="L56" s="22" t="s">
        <v>35</v>
      </c>
      <c r="M56" s="22" t="s">
        <v>35</v>
      </c>
      <c r="N56" s="24" t="s">
        <v>35</v>
      </c>
      <c r="O56" s="22" t="s">
        <v>35</v>
      </c>
      <c r="P56" s="24" t="s">
        <v>36</v>
      </c>
      <c r="Q56" s="24" t="s">
        <v>37</v>
      </c>
      <c r="R56" s="39" t="s">
        <v>197</v>
      </c>
      <c r="S56" s="45"/>
      <c r="T56" s="24" t="s">
        <v>39</v>
      </c>
      <c r="U56" s="60">
        <v>1</v>
      </c>
      <c r="V56" s="60"/>
      <c r="W56" s="60"/>
      <c r="X56" s="63"/>
      <c r="Y56" s="22" t="s">
        <v>195</v>
      </c>
    </row>
    <row r="57" s="2" customFormat="1" ht="90" customHeight="1" spans="1:25">
      <c r="A57" s="21">
        <f t="shared" si="1"/>
        <v>136</v>
      </c>
      <c r="B57" s="43" t="s">
        <v>198</v>
      </c>
      <c r="C57" s="23">
        <f t="shared" si="0"/>
        <v>1</v>
      </c>
      <c r="D57" s="43" t="s">
        <v>199</v>
      </c>
      <c r="E57" s="41" t="s">
        <v>31</v>
      </c>
      <c r="F57" s="25">
        <f>COUNTIFS(D$3:D57,D57,A$3:A57,A57)</f>
        <v>1</v>
      </c>
      <c r="G57" s="43" t="s">
        <v>200</v>
      </c>
      <c r="H57" s="43" t="s">
        <v>44</v>
      </c>
      <c r="I57" s="57">
        <v>1</v>
      </c>
      <c r="J57" s="41" t="s">
        <v>34</v>
      </c>
      <c r="K57" s="57">
        <v>35</v>
      </c>
      <c r="L57" s="41" t="s">
        <v>63</v>
      </c>
      <c r="M57" s="41" t="s">
        <v>35</v>
      </c>
      <c r="N57" s="43" t="s">
        <v>35</v>
      </c>
      <c r="O57" s="43" t="s">
        <v>35</v>
      </c>
      <c r="P57" s="43" t="s">
        <v>45</v>
      </c>
      <c r="Q57" s="43" t="s">
        <v>46</v>
      </c>
      <c r="R57" s="43" t="s">
        <v>201</v>
      </c>
      <c r="S57" s="41"/>
      <c r="T57" s="41" t="s">
        <v>202</v>
      </c>
      <c r="U57" s="84">
        <v>1</v>
      </c>
      <c r="V57" s="57"/>
      <c r="W57" s="57"/>
      <c r="X57" s="41"/>
      <c r="Y57" s="43" t="s">
        <v>203</v>
      </c>
    </row>
    <row r="58" s="2" customFormat="1" ht="84" customHeight="1" spans="1:25">
      <c r="A58" s="21">
        <f t="shared" si="1"/>
        <v>136</v>
      </c>
      <c r="B58" s="43" t="s">
        <v>198</v>
      </c>
      <c r="C58" s="23">
        <f t="shared" si="0"/>
        <v>1</v>
      </c>
      <c r="D58" s="43" t="s">
        <v>199</v>
      </c>
      <c r="E58" s="41" t="s">
        <v>31</v>
      </c>
      <c r="F58" s="25">
        <f>COUNTIFS(D$3:D58,D58,A$3:A58,A58)</f>
        <v>2</v>
      </c>
      <c r="G58" s="43" t="s">
        <v>204</v>
      </c>
      <c r="H58" s="43" t="s">
        <v>44</v>
      </c>
      <c r="I58" s="57">
        <v>1</v>
      </c>
      <c r="J58" s="41" t="s">
        <v>34</v>
      </c>
      <c r="K58" s="57">
        <v>35</v>
      </c>
      <c r="L58" s="41" t="s">
        <v>66</v>
      </c>
      <c r="M58" s="41" t="s">
        <v>35</v>
      </c>
      <c r="N58" s="43" t="s">
        <v>35</v>
      </c>
      <c r="O58" s="43" t="s">
        <v>35</v>
      </c>
      <c r="P58" s="43" t="s">
        <v>45</v>
      </c>
      <c r="Q58" s="43" t="s">
        <v>46</v>
      </c>
      <c r="R58" s="43" t="s">
        <v>201</v>
      </c>
      <c r="S58" s="41"/>
      <c r="T58" s="41" t="s">
        <v>202</v>
      </c>
      <c r="U58" s="84">
        <v>1</v>
      </c>
      <c r="V58" s="57"/>
      <c r="W58" s="57"/>
      <c r="X58" s="41"/>
      <c r="Y58" s="43" t="s">
        <v>203</v>
      </c>
    </row>
    <row r="59" s="4" customFormat="1" ht="245" customHeight="1" spans="1:25">
      <c r="A59" s="21">
        <f t="shared" si="1"/>
        <v>136</v>
      </c>
      <c r="B59" s="44" t="s">
        <v>198</v>
      </c>
      <c r="C59" s="23">
        <f t="shared" si="0"/>
        <v>2</v>
      </c>
      <c r="D59" s="44" t="s">
        <v>205</v>
      </c>
      <c r="E59" s="44" t="s">
        <v>206</v>
      </c>
      <c r="F59" s="25">
        <f>COUNTIFS(D$3:D59,D59,A$3:A59,A59)</f>
        <v>1</v>
      </c>
      <c r="G59" s="43" t="s">
        <v>207</v>
      </c>
      <c r="H59" s="44" t="s">
        <v>44</v>
      </c>
      <c r="I59" s="58">
        <v>2</v>
      </c>
      <c r="J59" s="41" t="s">
        <v>34</v>
      </c>
      <c r="K59" s="58">
        <v>35</v>
      </c>
      <c r="L59" s="44" t="s">
        <v>35</v>
      </c>
      <c r="M59" s="44" t="s">
        <v>35</v>
      </c>
      <c r="N59" s="44" t="s">
        <v>35</v>
      </c>
      <c r="O59" s="44" t="s">
        <v>35</v>
      </c>
      <c r="P59" s="44" t="s">
        <v>45</v>
      </c>
      <c r="Q59" s="44" t="s">
        <v>46</v>
      </c>
      <c r="R59" s="44" t="s">
        <v>208</v>
      </c>
      <c r="S59" s="44" t="s">
        <v>209</v>
      </c>
      <c r="T59" s="41" t="s">
        <v>202</v>
      </c>
      <c r="U59" s="85">
        <v>1</v>
      </c>
      <c r="V59" s="85"/>
      <c r="W59" s="85"/>
      <c r="X59" s="86"/>
      <c r="Y59" s="43" t="s">
        <v>210</v>
      </c>
    </row>
    <row r="60" s="4" customFormat="1" ht="163" customHeight="1" spans="1:25">
      <c r="A60" s="21">
        <f t="shared" si="1"/>
        <v>136</v>
      </c>
      <c r="B60" s="44" t="s">
        <v>198</v>
      </c>
      <c r="C60" s="23">
        <f t="shared" si="0"/>
        <v>2</v>
      </c>
      <c r="D60" s="44" t="s">
        <v>205</v>
      </c>
      <c r="E60" s="44" t="s">
        <v>206</v>
      </c>
      <c r="F60" s="25">
        <f>COUNTIFS(D$3:D60,D60,A$3:A60,A60)</f>
        <v>2</v>
      </c>
      <c r="G60" s="43" t="s">
        <v>211</v>
      </c>
      <c r="H60" s="44" t="s">
        <v>44</v>
      </c>
      <c r="I60" s="58">
        <v>3</v>
      </c>
      <c r="J60" s="41" t="s">
        <v>34</v>
      </c>
      <c r="K60" s="58">
        <v>35</v>
      </c>
      <c r="L60" s="44" t="s">
        <v>35</v>
      </c>
      <c r="M60" s="44" t="s">
        <v>35</v>
      </c>
      <c r="N60" s="44" t="s">
        <v>35</v>
      </c>
      <c r="O60" s="44" t="s">
        <v>35</v>
      </c>
      <c r="P60" s="44" t="s">
        <v>36</v>
      </c>
      <c r="Q60" s="44" t="s">
        <v>37</v>
      </c>
      <c r="R60" s="87" t="s">
        <v>212</v>
      </c>
      <c r="S60" s="88"/>
      <c r="T60" s="41" t="s">
        <v>202</v>
      </c>
      <c r="U60" s="85">
        <v>1</v>
      </c>
      <c r="V60" s="85"/>
      <c r="W60" s="85"/>
      <c r="X60" s="86"/>
      <c r="Y60" s="43" t="s">
        <v>210</v>
      </c>
    </row>
    <row r="61" s="4" customFormat="1" ht="113" customHeight="1" spans="1:25">
      <c r="A61" s="21">
        <f t="shared" ref="A61:A92" si="2">IF(B61=B60,A60,A60+1)</f>
        <v>136</v>
      </c>
      <c r="B61" s="44" t="s">
        <v>198</v>
      </c>
      <c r="C61" s="23">
        <f t="shared" ref="C61:C97" si="3">IF(A61=A60,(IF(D61=D60,C60,C60+1)),1)</f>
        <v>2</v>
      </c>
      <c r="D61" s="44" t="s">
        <v>205</v>
      </c>
      <c r="E61" s="44" t="s">
        <v>206</v>
      </c>
      <c r="F61" s="25">
        <f>COUNTIFS(D$3:D61,D61,A$3:A61,A61)</f>
        <v>3</v>
      </c>
      <c r="G61" s="43" t="s">
        <v>213</v>
      </c>
      <c r="H61" s="44" t="s">
        <v>44</v>
      </c>
      <c r="I61" s="58">
        <v>1</v>
      </c>
      <c r="J61" s="41" t="s">
        <v>34</v>
      </c>
      <c r="K61" s="58">
        <v>35</v>
      </c>
      <c r="L61" s="44" t="s">
        <v>35</v>
      </c>
      <c r="M61" s="44" t="s">
        <v>35</v>
      </c>
      <c r="N61" s="44" t="s">
        <v>35</v>
      </c>
      <c r="O61" s="44" t="s">
        <v>35</v>
      </c>
      <c r="P61" s="44" t="s">
        <v>36</v>
      </c>
      <c r="Q61" s="44" t="s">
        <v>37</v>
      </c>
      <c r="R61" s="87" t="s">
        <v>214</v>
      </c>
      <c r="S61" s="58"/>
      <c r="T61" s="41" t="s">
        <v>202</v>
      </c>
      <c r="U61" s="85">
        <v>1</v>
      </c>
      <c r="V61" s="85"/>
      <c r="W61" s="85"/>
      <c r="X61" s="86"/>
      <c r="Y61" s="43" t="s">
        <v>210</v>
      </c>
    </row>
    <row r="62" s="4" customFormat="1" ht="100" customHeight="1" spans="1:25">
      <c r="A62" s="21">
        <f t="shared" si="2"/>
        <v>136</v>
      </c>
      <c r="B62" s="44" t="s">
        <v>198</v>
      </c>
      <c r="C62" s="23">
        <f t="shared" si="3"/>
        <v>2</v>
      </c>
      <c r="D62" s="44" t="s">
        <v>205</v>
      </c>
      <c r="E62" s="44" t="s">
        <v>206</v>
      </c>
      <c r="F62" s="25">
        <f>COUNTIFS(D$3:D62,D62,A$3:A62,A62)</f>
        <v>4</v>
      </c>
      <c r="G62" s="43" t="s">
        <v>215</v>
      </c>
      <c r="H62" s="44" t="s">
        <v>44</v>
      </c>
      <c r="I62" s="58">
        <v>1</v>
      </c>
      <c r="J62" s="41" t="s">
        <v>34</v>
      </c>
      <c r="K62" s="58">
        <v>35</v>
      </c>
      <c r="L62" s="44" t="s">
        <v>35</v>
      </c>
      <c r="M62" s="44" t="s">
        <v>35</v>
      </c>
      <c r="N62" s="44" t="s">
        <v>35</v>
      </c>
      <c r="O62" s="44" t="s">
        <v>35</v>
      </c>
      <c r="P62" s="44" t="s">
        <v>36</v>
      </c>
      <c r="Q62" s="44" t="s">
        <v>37</v>
      </c>
      <c r="R62" s="87" t="s">
        <v>216</v>
      </c>
      <c r="S62" s="58"/>
      <c r="T62" s="41" t="s">
        <v>202</v>
      </c>
      <c r="U62" s="85">
        <v>1</v>
      </c>
      <c r="V62" s="85"/>
      <c r="W62" s="85"/>
      <c r="X62" s="86"/>
      <c r="Y62" s="43" t="s">
        <v>210</v>
      </c>
    </row>
    <row r="63" s="4" customFormat="1" ht="247.5" spans="1:25">
      <c r="A63" s="21">
        <f t="shared" si="2"/>
        <v>136</v>
      </c>
      <c r="B63" s="44" t="s">
        <v>198</v>
      </c>
      <c r="C63" s="23">
        <f t="shared" si="3"/>
        <v>2</v>
      </c>
      <c r="D63" s="44" t="s">
        <v>205</v>
      </c>
      <c r="E63" s="44" t="s">
        <v>206</v>
      </c>
      <c r="F63" s="25">
        <f>COUNTIFS(D$3:D63,D63,A$3:A63,A63)</f>
        <v>5</v>
      </c>
      <c r="G63" s="43" t="s">
        <v>217</v>
      </c>
      <c r="H63" s="44" t="s">
        <v>44</v>
      </c>
      <c r="I63" s="58">
        <v>5</v>
      </c>
      <c r="J63" s="41" t="s">
        <v>34</v>
      </c>
      <c r="K63" s="58">
        <v>35</v>
      </c>
      <c r="L63" s="44" t="s">
        <v>35</v>
      </c>
      <c r="M63" s="44" t="s">
        <v>35</v>
      </c>
      <c r="N63" s="44" t="s">
        <v>35</v>
      </c>
      <c r="O63" s="44" t="s">
        <v>35</v>
      </c>
      <c r="P63" s="44" t="s">
        <v>36</v>
      </c>
      <c r="Q63" s="44" t="s">
        <v>37</v>
      </c>
      <c r="R63" s="87" t="s">
        <v>218</v>
      </c>
      <c r="S63" s="44" t="s">
        <v>219</v>
      </c>
      <c r="T63" s="41" t="s">
        <v>202</v>
      </c>
      <c r="U63" s="85">
        <v>1</v>
      </c>
      <c r="V63" s="85"/>
      <c r="W63" s="85"/>
      <c r="X63" s="86"/>
      <c r="Y63" s="43" t="s">
        <v>210</v>
      </c>
    </row>
    <row r="64" s="4" customFormat="1" ht="235" customHeight="1" spans="1:25">
      <c r="A64" s="21">
        <f t="shared" si="2"/>
        <v>136</v>
      </c>
      <c r="B64" s="41" t="s">
        <v>198</v>
      </c>
      <c r="C64" s="23">
        <f t="shared" si="3"/>
        <v>2</v>
      </c>
      <c r="D64" s="41" t="s">
        <v>205</v>
      </c>
      <c r="E64" s="41" t="s">
        <v>206</v>
      </c>
      <c r="F64" s="25">
        <f>COUNTIFS(D$3:D64,D64,A$3:A64,A64)</f>
        <v>6</v>
      </c>
      <c r="G64" s="41" t="s">
        <v>220</v>
      </c>
      <c r="H64" s="41" t="s">
        <v>44</v>
      </c>
      <c r="I64" s="41">
        <v>2</v>
      </c>
      <c r="J64" s="41" t="s">
        <v>34</v>
      </c>
      <c r="K64" s="41">
        <v>35</v>
      </c>
      <c r="L64" s="41" t="s">
        <v>35</v>
      </c>
      <c r="M64" s="41" t="s">
        <v>35</v>
      </c>
      <c r="N64" s="41" t="s">
        <v>35</v>
      </c>
      <c r="O64" s="41" t="s">
        <v>35</v>
      </c>
      <c r="P64" s="41" t="s">
        <v>45</v>
      </c>
      <c r="Q64" s="41" t="s">
        <v>46</v>
      </c>
      <c r="R64" s="41" t="s">
        <v>221</v>
      </c>
      <c r="S64" s="41" t="s">
        <v>209</v>
      </c>
      <c r="T64" s="41" t="s">
        <v>202</v>
      </c>
      <c r="U64" s="89">
        <v>1</v>
      </c>
      <c r="V64" s="89"/>
      <c r="W64" s="89"/>
      <c r="X64" s="90"/>
      <c r="Y64" s="41" t="s">
        <v>210</v>
      </c>
    </row>
    <row r="65" s="4" customFormat="1" ht="228" customHeight="1" spans="1:25">
      <c r="A65" s="21">
        <f t="shared" si="2"/>
        <v>136</v>
      </c>
      <c r="B65" s="44" t="s">
        <v>198</v>
      </c>
      <c r="C65" s="23">
        <f t="shared" si="3"/>
        <v>2</v>
      </c>
      <c r="D65" s="44" t="s">
        <v>205</v>
      </c>
      <c r="E65" s="44" t="s">
        <v>206</v>
      </c>
      <c r="F65" s="25">
        <f>COUNTIFS(D$3:D65,D65,A$3:A65,A65)</f>
        <v>7</v>
      </c>
      <c r="G65" s="43" t="s">
        <v>222</v>
      </c>
      <c r="H65" s="44" t="s">
        <v>44</v>
      </c>
      <c r="I65" s="58">
        <v>1</v>
      </c>
      <c r="J65" s="41" t="s">
        <v>34</v>
      </c>
      <c r="K65" s="58">
        <v>35</v>
      </c>
      <c r="L65" s="44" t="s">
        <v>35</v>
      </c>
      <c r="M65" s="44" t="s">
        <v>35</v>
      </c>
      <c r="N65" s="44" t="s">
        <v>35</v>
      </c>
      <c r="O65" s="44" t="s">
        <v>35</v>
      </c>
      <c r="P65" s="44" t="s">
        <v>45</v>
      </c>
      <c r="Q65" s="44" t="s">
        <v>46</v>
      </c>
      <c r="R65" s="44" t="s">
        <v>223</v>
      </c>
      <c r="S65" s="44" t="s">
        <v>224</v>
      </c>
      <c r="T65" s="41" t="s">
        <v>202</v>
      </c>
      <c r="U65" s="85">
        <v>1</v>
      </c>
      <c r="V65" s="85"/>
      <c r="W65" s="85"/>
      <c r="X65" s="96" t="s">
        <v>225</v>
      </c>
      <c r="Y65" s="43" t="s">
        <v>210</v>
      </c>
    </row>
    <row r="66" s="4" customFormat="1" ht="66" customHeight="1" spans="1:25">
      <c r="A66" s="21">
        <f t="shared" si="2"/>
        <v>136</v>
      </c>
      <c r="B66" s="44" t="s">
        <v>198</v>
      </c>
      <c r="C66" s="23">
        <f t="shared" si="3"/>
        <v>2</v>
      </c>
      <c r="D66" s="44" t="s">
        <v>205</v>
      </c>
      <c r="E66" s="44" t="s">
        <v>206</v>
      </c>
      <c r="F66" s="25">
        <f>COUNTIFS(D$3:D66,D66,A$3:A66,A66)</f>
        <v>8</v>
      </c>
      <c r="G66" s="43" t="s">
        <v>226</v>
      </c>
      <c r="H66" s="44" t="s">
        <v>44</v>
      </c>
      <c r="I66" s="58">
        <v>40</v>
      </c>
      <c r="J66" s="41" t="s">
        <v>34</v>
      </c>
      <c r="K66" s="58">
        <v>35</v>
      </c>
      <c r="L66" s="44" t="s">
        <v>35</v>
      </c>
      <c r="M66" s="44" t="s">
        <v>35</v>
      </c>
      <c r="N66" s="44" t="s">
        <v>35</v>
      </c>
      <c r="O66" s="44" t="s">
        <v>35</v>
      </c>
      <c r="P66" s="44" t="s">
        <v>36</v>
      </c>
      <c r="Q66" s="44" t="s">
        <v>37</v>
      </c>
      <c r="R66" s="44" t="s">
        <v>227</v>
      </c>
      <c r="S66" s="58"/>
      <c r="T66" s="44" t="s">
        <v>228</v>
      </c>
      <c r="U66" s="85">
        <v>1</v>
      </c>
      <c r="V66" s="85"/>
      <c r="W66" s="85"/>
      <c r="X66" s="86"/>
      <c r="Y66" s="43" t="s">
        <v>210</v>
      </c>
    </row>
    <row r="67" s="4" customFormat="1" ht="138" customHeight="1" spans="1:25">
      <c r="A67" s="21">
        <f t="shared" si="2"/>
        <v>136</v>
      </c>
      <c r="B67" s="44" t="s">
        <v>198</v>
      </c>
      <c r="C67" s="23">
        <f t="shared" si="3"/>
        <v>2</v>
      </c>
      <c r="D67" s="44" t="s">
        <v>205</v>
      </c>
      <c r="E67" s="44" t="s">
        <v>206</v>
      </c>
      <c r="F67" s="25">
        <f>COUNTIFS(D$3:D67,D67,A$3:A67,A67)</f>
        <v>9</v>
      </c>
      <c r="G67" s="43" t="s">
        <v>229</v>
      </c>
      <c r="H67" s="44" t="s">
        <v>44</v>
      </c>
      <c r="I67" s="58">
        <v>3</v>
      </c>
      <c r="J67" s="41" t="s">
        <v>34</v>
      </c>
      <c r="K67" s="58">
        <v>35</v>
      </c>
      <c r="L67" s="44" t="s">
        <v>35</v>
      </c>
      <c r="M67" s="44" t="s">
        <v>35</v>
      </c>
      <c r="N67" s="44" t="s">
        <v>35</v>
      </c>
      <c r="O67" s="44" t="s">
        <v>35</v>
      </c>
      <c r="P67" s="87" t="s">
        <v>45</v>
      </c>
      <c r="Q67" s="44" t="s">
        <v>46</v>
      </c>
      <c r="R67" s="87" t="s">
        <v>143</v>
      </c>
      <c r="S67" s="58"/>
      <c r="T67" s="41" t="s">
        <v>39</v>
      </c>
      <c r="U67" s="85">
        <v>1</v>
      </c>
      <c r="V67" s="85"/>
      <c r="W67" s="85"/>
      <c r="X67" s="86"/>
      <c r="Y67" s="43" t="s">
        <v>210</v>
      </c>
    </row>
    <row r="68" s="4" customFormat="1" ht="45" spans="1:25">
      <c r="A68" s="21">
        <f t="shared" si="2"/>
        <v>136</v>
      </c>
      <c r="B68" s="44" t="s">
        <v>198</v>
      </c>
      <c r="C68" s="23">
        <f t="shared" si="3"/>
        <v>2</v>
      </c>
      <c r="D68" s="44" t="s">
        <v>205</v>
      </c>
      <c r="E68" s="44" t="s">
        <v>206</v>
      </c>
      <c r="F68" s="25">
        <f>COUNTIFS(D$3:D68,D68,A$3:A68,A68)</f>
        <v>10</v>
      </c>
      <c r="G68" s="43" t="s">
        <v>230</v>
      </c>
      <c r="H68" s="44" t="s">
        <v>44</v>
      </c>
      <c r="I68" s="58">
        <v>3</v>
      </c>
      <c r="J68" s="41" t="s">
        <v>34</v>
      </c>
      <c r="K68" s="58">
        <v>35</v>
      </c>
      <c r="L68" s="44" t="s">
        <v>63</v>
      </c>
      <c r="M68" s="44" t="s">
        <v>35</v>
      </c>
      <c r="N68" s="44" t="s">
        <v>35</v>
      </c>
      <c r="O68" s="44" t="s">
        <v>35</v>
      </c>
      <c r="P68" s="44" t="s">
        <v>45</v>
      </c>
      <c r="Q68" s="44" t="s">
        <v>46</v>
      </c>
      <c r="R68" s="87" t="s">
        <v>231</v>
      </c>
      <c r="S68" s="58"/>
      <c r="T68" s="41" t="s">
        <v>39</v>
      </c>
      <c r="U68" s="85">
        <v>1</v>
      </c>
      <c r="V68" s="85"/>
      <c r="W68" s="85"/>
      <c r="X68" s="86"/>
      <c r="Y68" s="43" t="s">
        <v>210</v>
      </c>
    </row>
    <row r="69" s="4" customFormat="1" ht="45" spans="1:25">
      <c r="A69" s="21">
        <f t="shared" si="2"/>
        <v>136</v>
      </c>
      <c r="B69" s="44" t="s">
        <v>198</v>
      </c>
      <c r="C69" s="23">
        <f t="shared" si="3"/>
        <v>2</v>
      </c>
      <c r="D69" s="44" t="s">
        <v>205</v>
      </c>
      <c r="E69" s="44" t="s">
        <v>206</v>
      </c>
      <c r="F69" s="25">
        <f>COUNTIFS(D$3:D69,D69,A$3:A69,A69)</f>
        <v>11</v>
      </c>
      <c r="G69" s="43" t="s">
        <v>232</v>
      </c>
      <c r="H69" s="44" t="s">
        <v>44</v>
      </c>
      <c r="I69" s="58">
        <v>3</v>
      </c>
      <c r="J69" s="41" t="s">
        <v>34</v>
      </c>
      <c r="K69" s="58">
        <v>35</v>
      </c>
      <c r="L69" s="44" t="s">
        <v>66</v>
      </c>
      <c r="M69" s="44" t="s">
        <v>35</v>
      </c>
      <c r="N69" s="44" t="s">
        <v>35</v>
      </c>
      <c r="O69" s="44" t="s">
        <v>35</v>
      </c>
      <c r="P69" s="44" t="s">
        <v>45</v>
      </c>
      <c r="Q69" s="44" t="s">
        <v>46</v>
      </c>
      <c r="R69" s="87" t="s">
        <v>231</v>
      </c>
      <c r="S69" s="58"/>
      <c r="T69" s="41" t="s">
        <v>39</v>
      </c>
      <c r="U69" s="85">
        <v>1</v>
      </c>
      <c r="V69" s="85"/>
      <c r="W69" s="85"/>
      <c r="X69" s="86"/>
      <c r="Y69" s="43" t="s">
        <v>210</v>
      </c>
    </row>
    <row r="70" s="4" customFormat="1" ht="67.5" spans="1:25">
      <c r="A70" s="21">
        <f t="shared" si="2"/>
        <v>136</v>
      </c>
      <c r="B70" s="44" t="s">
        <v>198</v>
      </c>
      <c r="C70" s="23">
        <f t="shared" si="3"/>
        <v>2</v>
      </c>
      <c r="D70" s="44" t="s">
        <v>205</v>
      </c>
      <c r="E70" s="44" t="s">
        <v>206</v>
      </c>
      <c r="F70" s="25">
        <f>COUNTIFS(D$3:D70,D70,A$3:A70,A70)</f>
        <v>12</v>
      </c>
      <c r="G70" s="43" t="s">
        <v>233</v>
      </c>
      <c r="H70" s="44" t="s">
        <v>44</v>
      </c>
      <c r="I70" s="58">
        <v>2</v>
      </c>
      <c r="J70" s="41" t="s">
        <v>34</v>
      </c>
      <c r="K70" s="58">
        <v>35</v>
      </c>
      <c r="L70" s="44" t="s">
        <v>35</v>
      </c>
      <c r="M70" s="44" t="s">
        <v>35</v>
      </c>
      <c r="N70" s="44" t="s">
        <v>35</v>
      </c>
      <c r="O70" s="44" t="s">
        <v>35</v>
      </c>
      <c r="P70" s="87" t="s">
        <v>45</v>
      </c>
      <c r="Q70" s="44" t="s">
        <v>46</v>
      </c>
      <c r="R70" s="87" t="s">
        <v>234</v>
      </c>
      <c r="S70" s="58"/>
      <c r="T70" s="41" t="s">
        <v>39</v>
      </c>
      <c r="U70" s="85">
        <v>1</v>
      </c>
      <c r="V70" s="85"/>
      <c r="W70" s="85"/>
      <c r="X70" s="86"/>
      <c r="Y70" s="43" t="s">
        <v>210</v>
      </c>
    </row>
    <row r="71" s="4" customFormat="1" ht="230" customHeight="1" spans="1:25">
      <c r="A71" s="21">
        <f t="shared" si="2"/>
        <v>136</v>
      </c>
      <c r="B71" s="44" t="s">
        <v>198</v>
      </c>
      <c r="C71" s="23">
        <f t="shared" si="3"/>
        <v>2</v>
      </c>
      <c r="D71" s="44" t="s">
        <v>205</v>
      </c>
      <c r="E71" s="44" t="s">
        <v>206</v>
      </c>
      <c r="F71" s="25">
        <f>COUNTIFS(D$3:D71,D71,A$3:A71,A71)</f>
        <v>13</v>
      </c>
      <c r="G71" s="43" t="s">
        <v>235</v>
      </c>
      <c r="H71" s="44" t="s">
        <v>44</v>
      </c>
      <c r="I71" s="58">
        <v>2</v>
      </c>
      <c r="J71" s="41" t="s">
        <v>34</v>
      </c>
      <c r="K71" s="58">
        <v>35</v>
      </c>
      <c r="L71" s="44" t="s">
        <v>35</v>
      </c>
      <c r="M71" s="44" t="s">
        <v>35</v>
      </c>
      <c r="N71" s="44" t="s">
        <v>35</v>
      </c>
      <c r="O71" s="44" t="s">
        <v>35</v>
      </c>
      <c r="P71" s="87" t="s">
        <v>45</v>
      </c>
      <c r="Q71" s="44" t="s">
        <v>46</v>
      </c>
      <c r="R71" s="87" t="s">
        <v>236</v>
      </c>
      <c r="S71" s="58"/>
      <c r="T71" s="41" t="s">
        <v>39</v>
      </c>
      <c r="U71" s="85">
        <v>1</v>
      </c>
      <c r="V71" s="85"/>
      <c r="W71" s="85"/>
      <c r="X71" s="86"/>
      <c r="Y71" s="43" t="s">
        <v>210</v>
      </c>
    </row>
    <row r="72" s="4" customFormat="1" ht="240" customHeight="1" spans="1:25">
      <c r="A72" s="21">
        <f t="shared" si="2"/>
        <v>136</v>
      </c>
      <c r="B72" s="44" t="s">
        <v>198</v>
      </c>
      <c r="C72" s="23">
        <f t="shared" si="3"/>
        <v>3</v>
      </c>
      <c r="D72" s="44" t="s">
        <v>237</v>
      </c>
      <c r="E72" s="44" t="s">
        <v>206</v>
      </c>
      <c r="F72" s="25">
        <f>COUNTIFS(D$3:D72,D72,A$3:A72,A72)</f>
        <v>1</v>
      </c>
      <c r="G72" s="43" t="s">
        <v>238</v>
      </c>
      <c r="H72" s="44" t="s">
        <v>44</v>
      </c>
      <c r="I72" s="58">
        <v>1</v>
      </c>
      <c r="J72" s="41" t="s">
        <v>34</v>
      </c>
      <c r="K72" s="58">
        <v>35</v>
      </c>
      <c r="L72" s="44" t="s">
        <v>35</v>
      </c>
      <c r="M72" s="44" t="s">
        <v>35</v>
      </c>
      <c r="N72" s="44" t="s">
        <v>35</v>
      </c>
      <c r="O72" s="44" t="s">
        <v>35</v>
      </c>
      <c r="P72" s="44" t="s">
        <v>36</v>
      </c>
      <c r="Q72" s="44" t="s">
        <v>37</v>
      </c>
      <c r="R72" s="44" t="s">
        <v>239</v>
      </c>
      <c r="S72" s="44" t="s">
        <v>209</v>
      </c>
      <c r="T72" s="41" t="s">
        <v>202</v>
      </c>
      <c r="U72" s="85">
        <v>1</v>
      </c>
      <c r="V72" s="85"/>
      <c r="W72" s="85"/>
      <c r="X72" s="86"/>
      <c r="Y72" s="43" t="s">
        <v>240</v>
      </c>
    </row>
    <row r="73" s="4" customFormat="1" ht="101.25" spans="1:25">
      <c r="A73" s="21">
        <f t="shared" si="2"/>
        <v>136</v>
      </c>
      <c r="B73" s="44" t="s">
        <v>198</v>
      </c>
      <c r="C73" s="23">
        <f t="shared" si="3"/>
        <v>3</v>
      </c>
      <c r="D73" s="44" t="s">
        <v>237</v>
      </c>
      <c r="E73" s="44" t="s">
        <v>206</v>
      </c>
      <c r="F73" s="25">
        <f>COUNTIFS(D$3:D73,D73,A$3:A73,A73)</f>
        <v>2</v>
      </c>
      <c r="G73" s="43" t="s">
        <v>241</v>
      </c>
      <c r="H73" s="44" t="s">
        <v>44</v>
      </c>
      <c r="I73" s="58">
        <v>2</v>
      </c>
      <c r="J73" s="41" t="s">
        <v>34</v>
      </c>
      <c r="K73" s="58">
        <v>35</v>
      </c>
      <c r="L73" s="44" t="s">
        <v>35</v>
      </c>
      <c r="M73" s="44" t="s">
        <v>35</v>
      </c>
      <c r="N73" s="44" t="s">
        <v>35</v>
      </c>
      <c r="O73" s="44" t="s">
        <v>35</v>
      </c>
      <c r="P73" s="44" t="s">
        <v>45</v>
      </c>
      <c r="Q73" s="44" t="s">
        <v>46</v>
      </c>
      <c r="R73" s="44" t="s">
        <v>242</v>
      </c>
      <c r="S73" s="44" t="s">
        <v>243</v>
      </c>
      <c r="T73" s="41" t="s">
        <v>202</v>
      </c>
      <c r="U73" s="85">
        <v>1</v>
      </c>
      <c r="V73" s="85"/>
      <c r="W73" s="85"/>
      <c r="X73" s="86"/>
      <c r="Y73" s="43" t="s">
        <v>240</v>
      </c>
    </row>
    <row r="74" s="4" customFormat="1" ht="56.25" spans="1:25">
      <c r="A74" s="21">
        <f t="shared" si="2"/>
        <v>136</v>
      </c>
      <c r="B74" s="44" t="s">
        <v>198</v>
      </c>
      <c r="C74" s="23">
        <f t="shared" si="3"/>
        <v>3</v>
      </c>
      <c r="D74" s="44" t="s">
        <v>237</v>
      </c>
      <c r="E74" s="44" t="s">
        <v>206</v>
      </c>
      <c r="F74" s="25">
        <f>COUNTIFS(D$3:D74,D74,A$3:A74,A74)</f>
        <v>3</v>
      </c>
      <c r="G74" s="43" t="s">
        <v>244</v>
      </c>
      <c r="H74" s="44" t="s">
        <v>44</v>
      </c>
      <c r="I74" s="58">
        <v>1</v>
      </c>
      <c r="J74" s="41" t="s">
        <v>34</v>
      </c>
      <c r="K74" s="58">
        <v>35</v>
      </c>
      <c r="L74" s="44" t="s">
        <v>35</v>
      </c>
      <c r="M74" s="44" t="s">
        <v>35</v>
      </c>
      <c r="N74" s="44" t="s">
        <v>35</v>
      </c>
      <c r="O74" s="44" t="s">
        <v>35</v>
      </c>
      <c r="P74" s="44" t="s">
        <v>45</v>
      </c>
      <c r="Q74" s="44" t="s">
        <v>46</v>
      </c>
      <c r="R74" s="44" t="s">
        <v>245</v>
      </c>
      <c r="S74" s="44" t="s">
        <v>243</v>
      </c>
      <c r="T74" s="41" t="s">
        <v>202</v>
      </c>
      <c r="U74" s="85">
        <v>1</v>
      </c>
      <c r="V74" s="85"/>
      <c r="W74" s="85"/>
      <c r="X74" s="86"/>
      <c r="Y74" s="43" t="s">
        <v>240</v>
      </c>
    </row>
    <row r="75" s="4" customFormat="1" ht="45" spans="1:25">
      <c r="A75" s="21">
        <f t="shared" si="2"/>
        <v>136</v>
      </c>
      <c r="B75" s="44" t="s">
        <v>198</v>
      </c>
      <c r="C75" s="23">
        <f t="shared" si="3"/>
        <v>3</v>
      </c>
      <c r="D75" s="44" t="s">
        <v>237</v>
      </c>
      <c r="E75" s="44" t="s">
        <v>206</v>
      </c>
      <c r="F75" s="25">
        <f>COUNTIFS(D$3:D75,D75,A$3:A75,A75)</f>
        <v>4</v>
      </c>
      <c r="G75" s="43" t="s">
        <v>246</v>
      </c>
      <c r="H75" s="44" t="s">
        <v>44</v>
      </c>
      <c r="I75" s="58">
        <v>2</v>
      </c>
      <c r="J75" s="41" t="s">
        <v>34</v>
      </c>
      <c r="K75" s="58">
        <v>35</v>
      </c>
      <c r="L75" s="44" t="s">
        <v>35</v>
      </c>
      <c r="M75" s="44" t="s">
        <v>35</v>
      </c>
      <c r="N75" s="44" t="s">
        <v>35</v>
      </c>
      <c r="O75" s="44" t="s">
        <v>35</v>
      </c>
      <c r="P75" s="44" t="s">
        <v>45</v>
      </c>
      <c r="Q75" s="44" t="s">
        <v>46</v>
      </c>
      <c r="R75" s="44" t="s">
        <v>247</v>
      </c>
      <c r="S75" s="58"/>
      <c r="T75" s="41" t="s">
        <v>202</v>
      </c>
      <c r="U75" s="85">
        <v>1</v>
      </c>
      <c r="V75" s="85"/>
      <c r="W75" s="85"/>
      <c r="X75" s="86"/>
      <c r="Y75" s="43" t="s">
        <v>240</v>
      </c>
    </row>
    <row r="76" s="4" customFormat="1" ht="240" customHeight="1" spans="1:25">
      <c r="A76" s="21">
        <f t="shared" si="2"/>
        <v>136</v>
      </c>
      <c r="B76" s="44" t="s">
        <v>198</v>
      </c>
      <c r="C76" s="23">
        <f t="shared" si="3"/>
        <v>3</v>
      </c>
      <c r="D76" s="44" t="s">
        <v>237</v>
      </c>
      <c r="E76" s="44" t="s">
        <v>206</v>
      </c>
      <c r="F76" s="25">
        <f>COUNTIFS(D$3:D76,D76,A$3:A76,A76)</f>
        <v>5</v>
      </c>
      <c r="G76" s="43" t="s">
        <v>248</v>
      </c>
      <c r="H76" s="44" t="s">
        <v>44</v>
      </c>
      <c r="I76" s="58">
        <v>2</v>
      </c>
      <c r="J76" s="41" t="s">
        <v>34</v>
      </c>
      <c r="K76" s="58">
        <v>35</v>
      </c>
      <c r="L76" s="44" t="s">
        <v>35</v>
      </c>
      <c r="M76" s="44" t="s">
        <v>35</v>
      </c>
      <c r="N76" s="44" t="s">
        <v>35</v>
      </c>
      <c r="O76" s="44" t="s">
        <v>35</v>
      </c>
      <c r="P76" s="44" t="s">
        <v>45</v>
      </c>
      <c r="Q76" s="44" t="s">
        <v>46</v>
      </c>
      <c r="R76" s="87" t="s">
        <v>249</v>
      </c>
      <c r="S76" s="44" t="s">
        <v>209</v>
      </c>
      <c r="T76" s="41" t="s">
        <v>202</v>
      </c>
      <c r="U76" s="85">
        <v>1</v>
      </c>
      <c r="V76" s="85"/>
      <c r="W76" s="85"/>
      <c r="X76" s="86"/>
      <c r="Y76" s="43" t="s">
        <v>240</v>
      </c>
    </row>
    <row r="77" s="4" customFormat="1" ht="33.75" spans="1:25">
      <c r="A77" s="21">
        <f t="shared" si="2"/>
        <v>136</v>
      </c>
      <c r="B77" s="44" t="s">
        <v>198</v>
      </c>
      <c r="C77" s="23">
        <f t="shared" si="3"/>
        <v>3</v>
      </c>
      <c r="D77" s="44" t="s">
        <v>237</v>
      </c>
      <c r="E77" s="44" t="s">
        <v>206</v>
      </c>
      <c r="F77" s="25">
        <f>COUNTIFS(D$3:D77,D77,A$3:A77,A77)</f>
        <v>6</v>
      </c>
      <c r="G77" s="43" t="s">
        <v>226</v>
      </c>
      <c r="H77" s="44" t="s">
        <v>44</v>
      </c>
      <c r="I77" s="58">
        <v>5</v>
      </c>
      <c r="J77" s="41" t="s">
        <v>34</v>
      </c>
      <c r="K77" s="58">
        <v>35</v>
      </c>
      <c r="L77" s="44" t="s">
        <v>35</v>
      </c>
      <c r="M77" s="44" t="s">
        <v>35</v>
      </c>
      <c r="N77" s="44" t="s">
        <v>35</v>
      </c>
      <c r="O77" s="44" t="s">
        <v>35</v>
      </c>
      <c r="P77" s="44" t="s">
        <v>36</v>
      </c>
      <c r="Q77" s="44" t="s">
        <v>37</v>
      </c>
      <c r="R77" s="44" t="s">
        <v>227</v>
      </c>
      <c r="S77" s="58"/>
      <c r="T77" s="44" t="s">
        <v>228</v>
      </c>
      <c r="U77" s="85">
        <v>1</v>
      </c>
      <c r="V77" s="85"/>
      <c r="W77" s="85"/>
      <c r="X77" s="86"/>
      <c r="Y77" s="43" t="s">
        <v>240</v>
      </c>
    </row>
    <row r="78" s="4" customFormat="1" ht="33.75" spans="1:25">
      <c r="A78" s="21">
        <f t="shared" si="2"/>
        <v>136</v>
      </c>
      <c r="B78" s="44" t="s">
        <v>198</v>
      </c>
      <c r="C78" s="23">
        <f t="shared" si="3"/>
        <v>3</v>
      </c>
      <c r="D78" s="44" t="s">
        <v>237</v>
      </c>
      <c r="E78" s="44" t="s">
        <v>206</v>
      </c>
      <c r="F78" s="25">
        <f>COUNTIFS(D$3:D78,D78,A$3:A78,A78)</f>
        <v>7</v>
      </c>
      <c r="G78" s="43" t="s">
        <v>142</v>
      </c>
      <c r="H78" s="44" t="s">
        <v>44</v>
      </c>
      <c r="I78" s="58">
        <v>1</v>
      </c>
      <c r="J78" s="41" t="s">
        <v>34</v>
      </c>
      <c r="K78" s="58">
        <v>35</v>
      </c>
      <c r="L78" s="44" t="s">
        <v>35</v>
      </c>
      <c r="M78" s="44" t="s">
        <v>35</v>
      </c>
      <c r="N78" s="44" t="s">
        <v>35</v>
      </c>
      <c r="O78" s="44" t="s">
        <v>35</v>
      </c>
      <c r="P78" s="44" t="s">
        <v>36</v>
      </c>
      <c r="Q78" s="44" t="s">
        <v>37</v>
      </c>
      <c r="R78" s="44" t="s">
        <v>143</v>
      </c>
      <c r="S78" s="58"/>
      <c r="T78" s="41" t="s">
        <v>39</v>
      </c>
      <c r="U78" s="85">
        <v>1</v>
      </c>
      <c r="V78" s="85"/>
      <c r="W78" s="85"/>
      <c r="X78" s="86"/>
      <c r="Y78" s="43" t="s">
        <v>240</v>
      </c>
    </row>
    <row r="79" s="4" customFormat="1" ht="206" customHeight="1" spans="1:25">
      <c r="A79" s="21">
        <f t="shared" si="2"/>
        <v>136</v>
      </c>
      <c r="B79" s="44" t="s">
        <v>198</v>
      </c>
      <c r="C79" s="23">
        <f t="shared" si="3"/>
        <v>4</v>
      </c>
      <c r="D79" s="87" t="s">
        <v>250</v>
      </c>
      <c r="E79" s="44" t="s">
        <v>206</v>
      </c>
      <c r="F79" s="25">
        <f>COUNTIFS(D$3:D79,D79,A$3:A79,A79)</f>
        <v>1</v>
      </c>
      <c r="G79" s="43" t="s">
        <v>251</v>
      </c>
      <c r="H79" s="44" t="s">
        <v>44</v>
      </c>
      <c r="I79" s="58">
        <v>1</v>
      </c>
      <c r="J79" s="41" t="s">
        <v>34</v>
      </c>
      <c r="K79" s="58">
        <v>35</v>
      </c>
      <c r="L79" s="44" t="s">
        <v>35</v>
      </c>
      <c r="M79" s="44" t="s">
        <v>35</v>
      </c>
      <c r="N79" s="44" t="s">
        <v>35</v>
      </c>
      <c r="O79" s="44" t="s">
        <v>35</v>
      </c>
      <c r="P79" s="44" t="s">
        <v>36</v>
      </c>
      <c r="Q79" s="44" t="s">
        <v>37</v>
      </c>
      <c r="R79" s="44" t="s">
        <v>252</v>
      </c>
      <c r="S79" s="44" t="s">
        <v>253</v>
      </c>
      <c r="T79" s="41" t="s">
        <v>202</v>
      </c>
      <c r="U79" s="85">
        <v>1</v>
      </c>
      <c r="V79" s="85"/>
      <c r="W79" s="85"/>
      <c r="X79" s="86"/>
      <c r="Y79" s="43" t="s">
        <v>254</v>
      </c>
    </row>
    <row r="80" s="4" customFormat="1" ht="192" customHeight="1" spans="1:25">
      <c r="A80" s="21">
        <f t="shared" si="2"/>
        <v>136</v>
      </c>
      <c r="B80" s="44" t="s">
        <v>198</v>
      </c>
      <c r="C80" s="23">
        <f t="shared" si="3"/>
        <v>4</v>
      </c>
      <c r="D80" s="87" t="s">
        <v>250</v>
      </c>
      <c r="E80" s="44" t="s">
        <v>206</v>
      </c>
      <c r="F80" s="25">
        <f>COUNTIFS(D$3:D80,D80,A$3:A80,A80)</f>
        <v>2</v>
      </c>
      <c r="G80" s="43" t="s">
        <v>255</v>
      </c>
      <c r="H80" s="44" t="s">
        <v>44</v>
      </c>
      <c r="I80" s="58">
        <v>1</v>
      </c>
      <c r="J80" s="41" t="s">
        <v>34</v>
      </c>
      <c r="K80" s="58">
        <v>35</v>
      </c>
      <c r="L80" s="44" t="s">
        <v>35</v>
      </c>
      <c r="M80" s="44" t="s">
        <v>35</v>
      </c>
      <c r="N80" s="44" t="s">
        <v>35</v>
      </c>
      <c r="O80" s="44" t="s">
        <v>35</v>
      </c>
      <c r="P80" s="44" t="s">
        <v>36</v>
      </c>
      <c r="Q80" s="44" t="s">
        <v>37</v>
      </c>
      <c r="R80" s="44" t="s">
        <v>256</v>
      </c>
      <c r="S80" s="44" t="s">
        <v>253</v>
      </c>
      <c r="T80" s="41" t="s">
        <v>202</v>
      </c>
      <c r="U80" s="85">
        <v>1</v>
      </c>
      <c r="V80" s="85"/>
      <c r="W80" s="85"/>
      <c r="X80" s="86"/>
      <c r="Y80" s="43" t="s">
        <v>254</v>
      </c>
    </row>
    <row r="81" s="4" customFormat="1" ht="168.75" spans="1:25">
      <c r="A81" s="21">
        <f t="shared" si="2"/>
        <v>136</v>
      </c>
      <c r="B81" s="44" t="s">
        <v>198</v>
      </c>
      <c r="C81" s="23">
        <f t="shared" si="3"/>
        <v>4</v>
      </c>
      <c r="D81" s="87" t="s">
        <v>250</v>
      </c>
      <c r="E81" s="44" t="s">
        <v>206</v>
      </c>
      <c r="F81" s="25">
        <f>COUNTIFS(D$3:D81,D81,A$3:A81,A81)</f>
        <v>3</v>
      </c>
      <c r="G81" s="43" t="s">
        <v>241</v>
      </c>
      <c r="H81" s="44" t="s">
        <v>44</v>
      </c>
      <c r="I81" s="58">
        <v>1</v>
      </c>
      <c r="J81" s="41" t="s">
        <v>34</v>
      </c>
      <c r="K81" s="58">
        <v>35</v>
      </c>
      <c r="L81" s="44" t="s">
        <v>35</v>
      </c>
      <c r="M81" s="44" t="s">
        <v>35</v>
      </c>
      <c r="N81" s="44" t="s">
        <v>35</v>
      </c>
      <c r="O81" s="44" t="s">
        <v>35</v>
      </c>
      <c r="P81" s="44" t="s">
        <v>36</v>
      </c>
      <c r="Q81" s="44" t="s">
        <v>37</v>
      </c>
      <c r="R81" s="44" t="s">
        <v>257</v>
      </c>
      <c r="S81" s="44" t="s">
        <v>253</v>
      </c>
      <c r="T81" s="41" t="s">
        <v>202</v>
      </c>
      <c r="U81" s="85">
        <v>1</v>
      </c>
      <c r="V81" s="85"/>
      <c r="W81" s="85"/>
      <c r="X81" s="86"/>
      <c r="Y81" s="43" t="s">
        <v>254</v>
      </c>
    </row>
    <row r="82" s="4" customFormat="1" ht="146.25" spans="1:25">
      <c r="A82" s="21">
        <f t="shared" si="2"/>
        <v>136</v>
      </c>
      <c r="B82" s="44" t="s">
        <v>198</v>
      </c>
      <c r="C82" s="23">
        <f t="shared" si="3"/>
        <v>4</v>
      </c>
      <c r="D82" s="87" t="s">
        <v>250</v>
      </c>
      <c r="E82" s="44" t="s">
        <v>206</v>
      </c>
      <c r="F82" s="25">
        <f>COUNTIFS(D$3:D82,D82,A$3:A82,A82)</f>
        <v>4</v>
      </c>
      <c r="G82" s="43" t="s">
        <v>258</v>
      </c>
      <c r="H82" s="44" t="s">
        <v>44</v>
      </c>
      <c r="I82" s="58">
        <v>1</v>
      </c>
      <c r="J82" s="41" t="s">
        <v>34</v>
      </c>
      <c r="K82" s="58">
        <v>35</v>
      </c>
      <c r="L82" s="44" t="s">
        <v>35</v>
      </c>
      <c r="M82" s="44" t="s">
        <v>35</v>
      </c>
      <c r="N82" s="44" t="s">
        <v>35</v>
      </c>
      <c r="O82" s="44" t="s">
        <v>35</v>
      </c>
      <c r="P82" s="44" t="s">
        <v>36</v>
      </c>
      <c r="Q82" s="44" t="s">
        <v>37</v>
      </c>
      <c r="R82" s="44" t="s">
        <v>259</v>
      </c>
      <c r="S82" s="44" t="s">
        <v>260</v>
      </c>
      <c r="T82" s="41" t="s">
        <v>202</v>
      </c>
      <c r="U82" s="85">
        <v>1</v>
      </c>
      <c r="V82" s="85"/>
      <c r="W82" s="85"/>
      <c r="X82" s="86"/>
      <c r="Y82" s="43" t="s">
        <v>254</v>
      </c>
    </row>
    <row r="83" s="4" customFormat="1" ht="67.5" spans="1:25">
      <c r="A83" s="21">
        <f t="shared" si="2"/>
        <v>136</v>
      </c>
      <c r="B83" s="44" t="s">
        <v>198</v>
      </c>
      <c r="C83" s="23">
        <f t="shared" si="3"/>
        <v>4</v>
      </c>
      <c r="D83" s="87" t="s">
        <v>250</v>
      </c>
      <c r="E83" s="44" t="s">
        <v>206</v>
      </c>
      <c r="F83" s="25">
        <f>COUNTIFS(D$3:D83,D83,A$3:A83,A83)</f>
        <v>5</v>
      </c>
      <c r="G83" s="43" t="s">
        <v>207</v>
      </c>
      <c r="H83" s="44" t="s">
        <v>44</v>
      </c>
      <c r="I83" s="58">
        <v>1</v>
      </c>
      <c r="J83" s="41" t="s">
        <v>34</v>
      </c>
      <c r="K83" s="58">
        <v>35</v>
      </c>
      <c r="L83" s="44" t="s">
        <v>35</v>
      </c>
      <c r="M83" s="44" t="s">
        <v>35</v>
      </c>
      <c r="N83" s="44" t="s">
        <v>35</v>
      </c>
      <c r="O83" s="44" t="s">
        <v>35</v>
      </c>
      <c r="P83" s="44" t="s">
        <v>45</v>
      </c>
      <c r="Q83" s="44" t="s">
        <v>46</v>
      </c>
      <c r="R83" s="44" t="s">
        <v>261</v>
      </c>
      <c r="S83" s="44" t="s">
        <v>243</v>
      </c>
      <c r="T83" s="41" t="s">
        <v>202</v>
      </c>
      <c r="U83" s="85">
        <v>1</v>
      </c>
      <c r="V83" s="85"/>
      <c r="W83" s="85"/>
      <c r="X83" s="86"/>
      <c r="Y83" s="43" t="s">
        <v>254</v>
      </c>
    </row>
    <row r="84" s="4" customFormat="1" ht="56.25" spans="1:25">
      <c r="A84" s="21">
        <f t="shared" si="2"/>
        <v>136</v>
      </c>
      <c r="B84" s="44" t="s">
        <v>198</v>
      </c>
      <c r="C84" s="23">
        <f t="shared" si="3"/>
        <v>4</v>
      </c>
      <c r="D84" s="87" t="s">
        <v>250</v>
      </c>
      <c r="E84" s="44" t="s">
        <v>206</v>
      </c>
      <c r="F84" s="25">
        <f>COUNTIFS(D$3:D84,D84,A$3:A84,A84)</f>
        <v>6</v>
      </c>
      <c r="G84" s="43" t="s">
        <v>262</v>
      </c>
      <c r="H84" s="44" t="s">
        <v>44</v>
      </c>
      <c r="I84" s="58">
        <v>2</v>
      </c>
      <c r="J84" s="41" t="s">
        <v>34</v>
      </c>
      <c r="K84" s="58">
        <v>35</v>
      </c>
      <c r="L84" s="44" t="s">
        <v>35</v>
      </c>
      <c r="M84" s="44" t="s">
        <v>35</v>
      </c>
      <c r="N84" s="44" t="s">
        <v>35</v>
      </c>
      <c r="O84" s="44" t="s">
        <v>35</v>
      </c>
      <c r="P84" s="44" t="s">
        <v>36</v>
      </c>
      <c r="Q84" s="44" t="s">
        <v>37</v>
      </c>
      <c r="R84" s="44" t="s">
        <v>257</v>
      </c>
      <c r="S84" s="44" t="s">
        <v>243</v>
      </c>
      <c r="T84" s="41" t="s">
        <v>202</v>
      </c>
      <c r="U84" s="85">
        <v>1</v>
      </c>
      <c r="V84" s="85"/>
      <c r="W84" s="85"/>
      <c r="X84" s="86"/>
      <c r="Y84" s="43" t="s">
        <v>254</v>
      </c>
    </row>
    <row r="85" s="4" customFormat="1" ht="33.75" spans="1:25">
      <c r="A85" s="21">
        <f t="shared" si="2"/>
        <v>136</v>
      </c>
      <c r="B85" s="44" t="s">
        <v>198</v>
      </c>
      <c r="C85" s="23">
        <f t="shared" si="3"/>
        <v>4</v>
      </c>
      <c r="D85" s="87" t="s">
        <v>250</v>
      </c>
      <c r="E85" s="44" t="s">
        <v>206</v>
      </c>
      <c r="F85" s="25">
        <f>COUNTIFS(D$3:D85,D85,A$3:A85,A85)</f>
        <v>7</v>
      </c>
      <c r="G85" s="43" t="s">
        <v>226</v>
      </c>
      <c r="H85" s="44" t="s">
        <v>44</v>
      </c>
      <c r="I85" s="58">
        <v>1</v>
      </c>
      <c r="J85" s="41" t="s">
        <v>34</v>
      </c>
      <c r="K85" s="58">
        <v>35</v>
      </c>
      <c r="L85" s="44" t="s">
        <v>35</v>
      </c>
      <c r="M85" s="44" t="s">
        <v>35</v>
      </c>
      <c r="N85" s="44" t="s">
        <v>35</v>
      </c>
      <c r="O85" s="44" t="s">
        <v>35</v>
      </c>
      <c r="P85" s="44" t="s">
        <v>36</v>
      </c>
      <c r="Q85" s="44" t="s">
        <v>37</v>
      </c>
      <c r="R85" s="44" t="s">
        <v>227</v>
      </c>
      <c r="S85" s="58"/>
      <c r="T85" s="44" t="s">
        <v>228</v>
      </c>
      <c r="U85" s="85">
        <v>1</v>
      </c>
      <c r="V85" s="85"/>
      <c r="W85" s="85"/>
      <c r="X85" s="86"/>
      <c r="Y85" s="43" t="s">
        <v>254</v>
      </c>
    </row>
    <row r="86" s="4" customFormat="1" ht="104" customHeight="1" spans="1:25">
      <c r="A86" s="21">
        <f t="shared" si="2"/>
        <v>136</v>
      </c>
      <c r="B86" s="44" t="s">
        <v>198</v>
      </c>
      <c r="C86" s="23">
        <f t="shared" si="3"/>
        <v>5</v>
      </c>
      <c r="D86" s="44" t="s">
        <v>263</v>
      </c>
      <c r="E86" s="44" t="s">
        <v>206</v>
      </c>
      <c r="F86" s="25">
        <f>COUNTIFS(D$3:D86,D86,A$3:A86,A86)</f>
        <v>1</v>
      </c>
      <c r="G86" s="43" t="s">
        <v>255</v>
      </c>
      <c r="H86" s="44" t="s">
        <v>44</v>
      </c>
      <c r="I86" s="58">
        <v>2</v>
      </c>
      <c r="J86" s="41" t="s">
        <v>34</v>
      </c>
      <c r="K86" s="58">
        <v>35</v>
      </c>
      <c r="L86" s="44" t="s">
        <v>35</v>
      </c>
      <c r="M86" s="44" t="s">
        <v>35</v>
      </c>
      <c r="N86" s="44" t="s">
        <v>35</v>
      </c>
      <c r="O86" s="44" t="s">
        <v>35</v>
      </c>
      <c r="P86" s="44" t="s">
        <v>36</v>
      </c>
      <c r="Q86" s="44" t="s">
        <v>37</v>
      </c>
      <c r="R86" s="44" t="s">
        <v>264</v>
      </c>
      <c r="S86" s="58"/>
      <c r="T86" s="41" t="s">
        <v>202</v>
      </c>
      <c r="U86" s="85">
        <v>1</v>
      </c>
      <c r="V86" s="85"/>
      <c r="W86" s="85"/>
      <c r="X86" s="86"/>
      <c r="Y86" s="43" t="s">
        <v>265</v>
      </c>
    </row>
    <row r="87" s="4" customFormat="1" ht="57" customHeight="1" spans="1:25">
      <c r="A87" s="21">
        <f t="shared" si="2"/>
        <v>136</v>
      </c>
      <c r="B87" s="44" t="s">
        <v>198</v>
      </c>
      <c r="C87" s="23">
        <f t="shared" si="3"/>
        <v>5</v>
      </c>
      <c r="D87" s="44" t="s">
        <v>263</v>
      </c>
      <c r="E87" s="44" t="s">
        <v>206</v>
      </c>
      <c r="F87" s="25">
        <f>COUNTIFS(D$3:D87,D87,A$3:A87,A87)</f>
        <v>2</v>
      </c>
      <c r="G87" s="43" t="s">
        <v>241</v>
      </c>
      <c r="H87" s="44" t="s">
        <v>44</v>
      </c>
      <c r="I87" s="58">
        <v>2</v>
      </c>
      <c r="J87" s="41" t="s">
        <v>34</v>
      </c>
      <c r="K87" s="58">
        <v>35</v>
      </c>
      <c r="L87" s="44" t="s">
        <v>35</v>
      </c>
      <c r="M87" s="44" t="s">
        <v>35</v>
      </c>
      <c r="N87" s="44" t="s">
        <v>35</v>
      </c>
      <c r="O87" s="44" t="s">
        <v>35</v>
      </c>
      <c r="P87" s="44" t="s">
        <v>36</v>
      </c>
      <c r="Q87" s="44" t="s">
        <v>37</v>
      </c>
      <c r="R87" s="44" t="s">
        <v>266</v>
      </c>
      <c r="S87" s="58"/>
      <c r="T87" s="41" t="s">
        <v>202</v>
      </c>
      <c r="U87" s="85">
        <v>1</v>
      </c>
      <c r="V87" s="85"/>
      <c r="W87" s="85"/>
      <c r="X87" s="86"/>
      <c r="Y87" s="43" t="s">
        <v>265</v>
      </c>
    </row>
    <row r="88" s="4" customFormat="1" ht="78.75" spans="1:25">
      <c r="A88" s="21">
        <f t="shared" si="2"/>
        <v>136</v>
      </c>
      <c r="B88" s="44" t="s">
        <v>198</v>
      </c>
      <c r="C88" s="23">
        <f t="shared" si="3"/>
        <v>5</v>
      </c>
      <c r="D88" s="44" t="s">
        <v>263</v>
      </c>
      <c r="E88" s="44" t="s">
        <v>206</v>
      </c>
      <c r="F88" s="25">
        <f>COUNTIFS(D$3:D88,D88,A$3:A88,A88)</f>
        <v>3</v>
      </c>
      <c r="G88" s="43" t="s">
        <v>207</v>
      </c>
      <c r="H88" s="44" t="s">
        <v>44</v>
      </c>
      <c r="I88" s="58">
        <v>1</v>
      </c>
      <c r="J88" s="41" t="s">
        <v>34</v>
      </c>
      <c r="K88" s="58">
        <v>35</v>
      </c>
      <c r="L88" s="44" t="s">
        <v>35</v>
      </c>
      <c r="M88" s="44" t="s">
        <v>35</v>
      </c>
      <c r="N88" s="44" t="s">
        <v>35</v>
      </c>
      <c r="O88" s="44" t="s">
        <v>35</v>
      </c>
      <c r="P88" s="44" t="s">
        <v>36</v>
      </c>
      <c r="Q88" s="44" t="s">
        <v>37</v>
      </c>
      <c r="R88" s="44" t="s">
        <v>267</v>
      </c>
      <c r="S88" s="58"/>
      <c r="T88" s="41" t="s">
        <v>202</v>
      </c>
      <c r="U88" s="85">
        <v>1</v>
      </c>
      <c r="V88" s="85"/>
      <c r="W88" s="85"/>
      <c r="X88" s="86"/>
      <c r="Y88" s="43" t="s">
        <v>265</v>
      </c>
    </row>
    <row r="89" s="4" customFormat="1" ht="33.75" spans="1:25">
      <c r="A89" s="21">
        <f t="shared" si="2"/>
        <v>136</v>
      </c>
      <c r="B89" s="44" t="s">
        <v>198</v>
      </c>
      <c r="C89" s="23">
        <f t="shared" si="3"/>
        <v>5</v>
      </c>
      <c r="D89" s="44" t="s">
        <v>263</v>
      </c>
      <c r="E89" s="44" t="s">
        <v>206</v>
      </c>
      <c r="F89" s="25">
        <f>COUNTIFS(D$3:D89,D89,A$3:A89,A89)</f>
        <v>4</v>
      </c>
      <c r="G89" s="43" t="s">
        <v>268</v>
      </c>
      <c r="H89" s="44" t="s">
        <v>44</v>
      </c>
      <c r="I89" s="58">
        <v>1</v>
      </c>
      <c r="J89" s="41" t="s">
        <v>34</v>
      </c>
      <c r="K89" s="58">
        <v>35</v>
      </c>
      <c r="L89" s="44" t="s">
        <v>35</v>
      </c>
      <c r="M89" s="44" t="s">
        <v>35</v>
      </c>
      <c r="N89" s="44" t="s">
        <v>35</v>
      </c>
      <c r="O89" s="44" t="s">
        <v>35</v>
      </c>
      <c r="P89" s="44" t="s">
        <v>36</v>
      </c>
      <c r="Q89" s="44" t="s">
        <v>37</v>
      </c>
      <c r="R89" s="44" t="s">
        <v>269</v>
      </c>
      <c r="S89" s="58"/>
      <c r="T89" s="41" t="s">
        <v>202</v>
      </c>
      <c r="U89" s="85">
        <v>1</v>
      </c>
      <c r="V89" s="85"/>
      <c r="W89" s="85"/>
      <c r="X89" s="86"/>
      <c r="Y89" s="43" t="s">
        <v>265</v>
      </c>
    </row>
    <row r="90" s="4" customFormat="1" ht="33.75" spans="1:25">
      <c r="A90" s="21">
        <f t="shared" si="2"/>
        <v>136</v>
      </c>
      <c r="B90" s="44" t="s">
        <v>198</v>
      </c>
      <c r="C90" s="23">
        <f t="shared" si="3"/>
        <v>5</v>
      </c>
      <c r="D90" s="44" t="s">
        <v>263</v>
      </c>
      <c r="E90" s="44" t="s">
        <v>206</v>
      </c>
      <c r="F90" s="25">
        <f>COUNTIFS(D$3:D90,D90,A$3:A90,A90)</f>
        <v>5</v>
      </c>
      <c r="G90" s="43" t="s">
        <v>270</v>
      </c>
      <c r="H90" s="44" t="s">
        <v>44</v>
      </c>
      <c r="I90" s="58">
        <v>1</v>
      </c>
      <c r="J90" s="41" t="s">
        <v>34</v>
      </c>
      <c r="K90" s="58">
        <v>35</v>
      </c>
      <c r="L90" s="44" t="s">
        <v>35</v>
      </c>
      <c r="M90" s="44" t="s">
        <v>35</v>
      </c>
      <c r="N90" s="44" t="s">
        <v>35</v>
      </c>
      <c r="O90" s="44" t="s">
        <v>35</v>
      </c>
      <c r="P90" s="44" t="s">
        <v>36</v>
      </c>
      <c r="Q90" s="44" t="s">
        <v>37</v>
      </c>
      <c r="R90" s="44" t="s">
        <v>271</v>
      </c>
      <c r="S90" s="58"/>
      <c r="T90" s="41" t="s">
        <v>202</v>
      </c>
      <c r="U90" s="85">
        <v>1</v>
      </c>
      <c r="V90" s="85"/>
      <c r="W90" s="85"/>
      <c r="X90" s="86"/>
      <c r="Y90" s="43" t="s">
        <v>265</v>
      </c>
    </row>
    <row r="91" s="4" customFormat="1" ht="247.5" spans="1:25">
      <c r="A91" s="21">
        <f t="shared" si="2"/>
        <v>136</v>
      </c>
      <c r="B91" s="44" t="s">
        <v>198</v>
      </c>
      <c r="C91" s="23">
        <f t="shared" si="3"/>
        <v>5</v>
      </c>
      <c r="D91" s="44" t="s">
        <v>263</v>
      </c>
      <c r="E91" s="44" t="s">
        <v>206</v>
      </c>
      <c r="F91" s="25">
        <f>COUNTIFS(D$3:D91,D91,A$3:A91,A91)</f>
        <v>6</v>
      </c>
      <c r="G91" s="43" t="s">
        <v>272</v>
      </c>
      <c r="H91" s="44" t="s">
        <v>44</v>
      </c>
      <c r="I91" s="58">
        <v>1</v>
      </c>
      <c r="J91" s="41" t="s">
        <v>34</v>
      </c>
      <c r="K91" s="58">
        <v>35</v>
      </c>
      <c r="L91" s="44" t="s">
        <v>35</v>
      </c>
      <c r="M91" s="44" t="s">
        <v>35</v>
      </c>
      <c r="N91" s="44" t="s">
        <v>35</v>
      </c>
      <c r="O91" s="44" t="s">
        <v>35</v>
      </c>
      <c r="P91" s="44" t="s">
        <v>36</v>
      </c>
      <c r="Q91" s="44" t="s">
        <v>37</v>
      </c>
      <c r="R91" s="44" t="s">
        <v>273</v>
      </c>
      <c r="S91" s="44" t="s">
        <v>219</v>
      </c>
      <c r="T91" s="41" t="s">
        <v>202</v>
      </c>
      <c r="U91" s="85">
        <v>1</v>
      </c>
      <c r="V91" s="85"/>
      <c r="W91" s="85"/>
      <c r="X91" s="86"/>
      <c r="Y91" s="43" t="s">
        <v>265</v>
      </c>
    </row>
    <row r="92" s="4" customFormat="1" ht="168" customHeight="1" spans="1:25">
      <c r="A92" s="21">
        <f t="shared" si="2"/>
        <v>136</v>
      </c>
      <c r="B92" s="44" t="s">
        <v>198</v>
      </c>
      <c r="C92" s="23">
        <f t="shared" si="3"/>
        <v>5</v>
      </c>
      <c r="D92" s="44" t="s">
        <v>263</v>
      </c>
      <c r="E92" s="44" t="s">
        <v>206</v>
      </c>
      <c r="F92" s="25">
        <f>COUNTIFS(D$3:D92,D92,A$3:A92,A92)</f>
        <v>7</v>
      </c>
      <c r="G92" s="43" t="s">
        <v>274</v>
      </c>
      <c r="H92" s="44" t="s">
        <v>44</v>
      </c>
      <c r="I92" s="58">
        <v>1</v>
      </c>
      <c r="J92" s="41" t="s">
        <v>34</v>
      </c>
      <c r="K92" s="58">
        <v>35</v>
      </c>
      <c r="L92" s="44" t="s">
        <v>35</v>
      </c>
      <c r="M92" s="44" t="s">
        <v>35</v>
      </c>
      <c r="N92" s="44" t="s">
        <v>35</v>
      </c>
      <c r="O92" s="44" t="s">
        <v>35</v>
      </c>
      <c r="P92" s="44" t="s">
        <v>36</v>
      </c>
      <c r="Q92" s="44" t="s">
        <v>37</v>
      </c>
      <c r="R92" s="87" t="s">
        <v>275</v>
      </c>
      <c r="S92" s="58"/>
      <c r="T92" s="41" t="s">
        <v>202</v>
      </c>
      <c r="U92" s="85">
        <v>1</v>
      </c>
      <c r="V92" s="85"/>
      <c r="W92" s="85"/>
      <c r="X92" s="86"/>
      <c r="Y92" s="43" t="s">
        <v>265</v>
      </c>
    </row>
    <row r="93" s="4" customFormat="1" ht="56.25" spans="1:25">
      <c r="A93" s="21">
        <f t="shared" ref="A93:A124" si="4">IF(B93=B92,A92,A92+1)</f>
        <v>136</v>
      </c>
      <c r="B93" s="44" t="s">
        <v>198</v>
      </c>
      <c r="C93" s="23">
        <f t="shared" si="3"/>
        <v>6</v>
      </c>
      <c r="D93" s="44" t="s">
        <v>276</v>
      </c>
      <c r="E93" s="44" t="s">
        <v>206</v>
      </c>
      <c r="F93" s="25">
        <f>COUNTIFS(D$3:D93,D93,A$3:A93,A93)</f>
        <v>1</v>
      </c>
      <c r="G93" s="43" t="s">
        <v>241</v>
      </c>
      <c r="H93" s="44" t="s">
        <v>44</v>
      </c>
      <c r="I93" s="58">
        <v>1</v>
      </c>
      <c r="J93" s="41" t="s">
        <v>34</v>
      </c>
      <c r="K93" s="58">
        <v>35</v>
      </c>
      <c r="L93" s="44" t="s">
        <v>35</v>
      </c>
      <c r="M93" s="44" t="s">
        <v>35</v>
      </c>
      <c r="N93" s="44" t="s">
        <v>35</v>
      </c>
      <c r="O93" s="44" t="s">
        <v>35</v>
      </c>
      <c r="P93" s="44" t="s">
        <v>36</v>
      </c>
      <c r="Q93" s="44" t="s">
        <v>37</v>
      </c>
      <c r="R93" s="44" t="s">
        <v>277</v>
      </c>
      <c r="S93" s="58"/>
      <c r="T93" s="41" t="s">
        <v>202</v>
      </c>
      <c r="U93" s="85">
        <v>1</v>
      </c>
      <c r="V93" s="85"/>
      <c r="W93" s="85"/>
      <c r="X93" s="86"/>
      <c r="Y93" s="43" t="s">
        <v>278</v>
      </c>
    </row>
    <row r="94" s="4" customFormat="1" ht="45" spans="1:25">
      <c r="A94" s="21">
        <f t="shared" si="4"/>
        <v>136</v>
      </c>
      <c r="B94" s="44" t="s">
        <v>198</v>
      </c>
      <c r="C94" s="23">
        <f t="shared" si="3"/>
        <v>6</v>
      </c>
      <c r="D94" s="44" t="s">
        <v>276</v>
      </c>
      <c r="E94" s="44" t="s">
        <v>206</v>
      </c>
      <c r="F94" s="25">
        <f>COUNTIFS(D$3:D94,D94,A$3:A94,A94)</f>
        <v>2</v>
      </c>
      <c r="G94" s="43" t="s">
        <v>255</v>
      </c>
      <c r="H94" s="44" t="s">
        <v>44</v>
      </c>
      <c r="I94" s="58">
        <v>1</v>
      </c>
      <c r="J94" s="41" t="s">
        <v>34</v>
      </c>
      <c r="K94" s="58">
        <v>35</v>
      </c>
      <c r="L94" s="44" t="s">
        <v>35</v>
      </c>
      <c r="M94" s="44" t="s">
        <v>35</v>
      </c>
      <c r="N94" s="44" t="s">
        <v>35</v>
      </c>
      <c r="O94" s="44" t="s">
        <v>35</v>
      </c>
      <c r="P94" s="44" t="s">
        <v>36</v>
      </c>
      <c r="Q94" s="44" t="s">
        <v>37</v>
      </c>
      <c r="R94" s="44" t="s">
        <v>279</v>
      </c>
      <c r="S94" s="58"/>
      <c r="T94" s="41" t="s">
        <v>202</v>
      </c>
      <c r="U94" s="85">
        <v>1</v>
      </c>
      <c r="V94" s="85"/>
      <c r="W94" s="85"/>
      <c r="X94" s="86"/>
      <c r="Y94" s="43" t="s">
        <v>278</v>
      </c>
    </row>
    <row r="95" s="4" customFormat="1" ht="90" spans="1:25">
      <c r="A95" s="21">
        <f t="shared" si="4"/>
        <v>136</v>
      </c>
      <c r="B95" s="44" t="s">
        <v>198</v>
      </c>
      <c r="C95" s="23">
        <f t="shared" si="3"/>
        <v>6</v>
      </c>
      <c r="D95" s="44" t="s">
        <v>276</v>
      </c>
      <c r="E95" s="44" t="s">
        <v>206</v>
      </c>
      <c r="F95" s="25">
        <f>COUNTIFS(D$3:D95,D95,A$3:A95,A95)</f>
        <v>3</v>
      </c>
      <c r="G95" s="43" t="s">
        <v>248</v>
      </c>
      <c r="H95" s="44" t="s">
        <v>44</v>
      </c>
      <c r="I95" s="58">
        <v>1</v>
      </c>
      <c r="J95" s="41" t="s">
        <v>34</v>
      </c>
      <c r="K95" s="58">
        <v>35</v>
      </c>
      <c r="L95" s="44" t="s">
        <v>35</v>
      </c>
      <c r="M95" s="44" t="s">
        <v>35</v>
      </c>
      <c r="N95" s="44" t="s">
        <v>35</v>
      </c>
      <c r="O95" s="44" t="s">
        <v>35</v>
      </c>
      <c r="P95" s="44" t="s">
        <v>36</v>
      </c>
      <c r="Q95" s="44" t="s">
        <v>37</v>
      </c>
      <c r="R95" s="87" t="s">
        <v>249</v>
      </c>
      <c r="S95" s="58"/>
      <c r="T95" s="41" t="s">
        <v>202</v>
      </c>
      <c r="U95" s="85">
        <v>1</v>
      </c>
      <c r="V95" s="85"/>
      <c r="W95" s="85"/>
      <c r="X95" s="86"/>
      <c r="Y95" s="43" t="s">
        <v>278</v>
      </c>
    </row>
    <row r="96" s="4" customFormat="1" ht="177" customHeight="1" spans="1:25">
      <c r="A96" s="21">
        <f t="shared" si="4"/>
        <v>136</v>
      </c>
      <c r="B96" s="44" t="s">
        <v>198</v>
      </c>
      <c r="C96" s="23">
        <f t="shared" si="3"/>
        <v>6</v>
      </c>
      <c r="D96" s="44" t="s">
        <v>276</v>
      </c>
      <c r="E96" s="44" t="s">
        <v>206</v>
      </c>
      <c r="F96" s="25">
        <f>COUNTIFS(D$3:D96,D96,A$3:A96,A96)</f>
        <v>4</v>
      </c>
      <c r="G96" s="43" t="s">
        <v>274</v>
      </c>
      <c r="H96" s="44" t="s">
        <v>44</v>
      </c>
      <c r="I96" s="58">
        <v>1</v>
      </c>
      <c r="J96" s="41" t="s">
        <v>34</v>
      </c>
      <c r="K96" s="58">
        <v>35</v>
      </c>
      <c r="L96" s="44" t="s">
        <v>35</v>
      </c>
      <c r="M96" s="44" t="s">
        <v>35</v>
      </c>
      <c r="N96" s="44" t="s">
        <v>35</v>
      </c>
      <c r="O96" s="44" t="s">
        <v>35</v>
      </c>
      <c r="P96" s="44" t="s">
        <v>36</v>
      </c>
      <c r="Q96" s="44" t="s">
        <v>37</v>
      </c>
      <c r="R96" s="87" t="s">
        <v>275</v>
      </c>
      <c r="S96" s="58"/>
      <c r="T96" s="41" t="s">
        <v>202</v>
      </c>
      <c r="U96" s="85">
        <v>1</v>
      </c>
      <c r="V96" s="85"/>
      <c r="W96" s="85"/>
      <c r="X96" s="86"/>
      <c r="Y96" s="43" t="s">
        <v>278</v>
      </c>
    </row>
    <row r="97" s="4" customFormat="1" ht="69" customHeight="1" spans="1:25">
      <c r="A97" s="21">
        <f t="shared" si="4"/>
        <v>136</v>
      </c>
      <c r="B97" s="44" t="s">
        <v>198</v>
      </c>
      <c r="C97" s="23">
        <f t="shared" si="3"/>
        <v>6</v>
      </c>
      <c r="D97" s="44" t="s">
        <v>276</v>
      </c>
      <c r="E97" s="44" t="s">
        <v>206</v>
      </c>
      <c r="F97" s="25">
        <f>COUNTIFS(D$3:D97,D97,A$3:A97,A97)</f>
        <v>5</v>
      </c>
      <c r="G97" s="43" t="s">
        <v>226</v>
      </c>
      <c r="H97" s="44" t="s">
        <v>44</v>
      </c>
      <c r="I97" s="58">
        <v>2</v>
      </c>
      <c r="J97" s="41" t="s">
        <v>34</v>
      </c>
      <c r="K97" s="58">
        <v>35</v>
      </c>
      <c r="L97" s="44" t="s">
        <v>35</v>
      </c>
      <c r="M97" s="44" t="s">
        <v>35</v>
      </c>
      <c r="N97" s="44" t="s">
        <v>35</v>
      </c>
      <c r="O97" s="44" t="s">
        <v>35</v>
      </c>
      <c r="P97" s="44" t="s">
        <v>36</v>
      </c>
      <c r="Q97" s="44" t="s">
        <v>37</v>
      </c>
      <c r="R97" s="44" t="s">
        <v>227</v>
      </c>
      <c r="S97" s="58"/>
      <c r="T97" s="44" t="s">
        <v>228</v>
      </c>
      <c r="U97" s="85">
        <v>1</v>
      </c>
      <c r="V97" s="85"/>
      <c r="W97" s="85"/>
      <c r="X97" s="86"/>
      <c r="Y97" s="43" t="s">
        <v>278</v>
      </c>
    </row>
    <row r="98" s="4" customFormat="1" ht="139" customHeight="1" spans="1:25">
      <c r="A98" s="21">
        <f t="shared" si="4"/>
        <v>136</v>
      </c>
      <c r="B98" s="44" t="s">
        <v>198</v>
      </c>
      <c r="C98" s="23">
        <f t="shared" ref="C98:C129" si="5">IF(A98=A97,(IF(D98=D97,C97,C97+1)),1)</f>
        <v>7</v>
      </c>
      <c r="D98" s="44" t="s">
        <v>280</v>
      </c>
      <c r="E98" s="44" t="s">
        <v>206</v>
      </c>
      <c r="F98" s="25">
        <f>COUNTIFS(D$3:D98,D98,A$3:A98,A98)</f>
        <v>1</v>
      </c>
      <c r="G98" s="43" t="s">
        <v>274</v>
      </c>
      <c r="H98" s="44" t="s">
        <v>44</v>
      </c>
      <c r="I98" s="58">
        <v>1</v>
      </c>
      <c r="J98" s="41" t="s">
        <v>34</v>
      </c>
      <c r="K98" s="58">
        <v>35</v>
      </c>
      <c r="L98" s="44" t="s">
        <v>35</v>
      </c>
      <c r="M98" s="44" t="s">
        <v>35</v>
      </c>
      <c r="N98" s="44" t="s">
        <v>35</v>
      </c>
      <c r="O98" s="44" t="s">
        <v>35</v>
      </c>
      <c r="P98" s="44" t="s">
        <v>36</v>
      </c>
      <c r="Q98" s="44" t="s">
        <v>37</v>
      </c>
      <c r="R98" s="87" t="s">
        <v>275</v>
      </c>
      <c r="S98" s="58"/>
      <c r="T98" s="41" t="s">
        <v>202</v>
      </c>
      <c r="U98" s="85">
        <v>1</v>
      </c>
      <c r="V98" s="85"/>
      <c r="W98" s="85"/>
      <c r="X98" s="86"/>
      <c r="Y98" s="43" t="s">
        <v>281</v>
      </c>
    </row>
    <row r="99" s="4" customFormat="1" ht="91" customHeight="1" spans="1:25">
      <c r="A99" s="21">
        <f t="shared" si="4"/>
        <v>136</v>
      </c>
      <c r="B99" s="44" t="s">
        <v>198</v>
      </c>
      <c r="C99" s="23">
        <f t="shared" si="5"/>
        <v>7</v>
      </c>
      <c r="D99" s="44" t="s">
        <v>280</v>
      </c>
      <c r="E99" s="44" t="s">
        <v>206</v>
      </c>
      <c r="F99" s="25">
        <f>COUNTIFS(D$3:D99,D99,A$3:A99,A99)</f>
        <v>2</v>
      </c>
      <c r="G99" s="43" t="s">
        <v>248</v>
      </c>
      <c r="H99" s="44" t="s">
        <v>44</v>
      </c>
      <c r="I99" s="58">
        <v>1</v>
      </c>
      <c r="J99" s="41" t="s">
        <v>34</v>
      </c>
      <c r="K99" s="58">
        <v>35</v>
      </c>
      <c r="L99" s="44" t="s">
        <v>35</v>
      </c>
      <c r="M99" s="44" t="s">
        <v>35</v>
      </c>
      <c r="N99" s="44" t="s">
        <v>35</v>
      </c>
      <c r="O99" s="44" t="s">
        <v>35</v>
      </c>
      <c r="P99" s="44" t="s">
        <v>36</v>
      </c>
      <c r="Q99" s="44" t="s">
        <v>37</v>
      </c>
      <c r="R99" s="87" t="s">
        <v>249</v>
      </c>
      <c r="S99" s="87" t="s">
        <v>282</v>
      </c>
      <c r="T99" s="41" t="s">
        <v>202</v>
      </c>
      <c r="U99" s="85">
        <v>1</v>
      </c>
      <c r="V99" s="85"/>
      <c r="W99" s="85"/>
      <c r="X99" s="86"/>
      <c r="Y99" s="43" t="s">
        <v>281</v>
      </c>
    </row>
    <row r="100" s="4" customFormat="1" ht="116" customHeight="1" spans="1:25">
      <c r="A100" s="21">
        <f t="shared" si="4"/>
        <v>136</v>
      </c>
      <c r="B100" s="44" t="s">
        <v>198</v>
      </c>
      <c r="C100" s="23">
        <f t="shared" si="5"/>
        <v>8</v>
      </c>
      <c r="D100" s="44" t="s">
        <v>283</v>
      </c>
      <c r="E100" s="44" t="s">
        <v>206</v>
      </c>
      <c r="F100" s="25">
        <f>COUNTIFS(D$3:D100,D100,A$3:A100,A100)</f>
        <v>1</v>
      </c>
      <c r="G100" s="43" t="s">
        <v>284</v>
      </c>
      <c r="H100" s="44" t="s">
        <v>44</v>
      </c>
      <c r="I100" s="58">
        <v>1</v>
      </c>
      <c r="J100" s="41" t="s">
        <v>34</v>
      </c>
      <c r="K100" s="58">
        <v>35</v>
      </c>
      <c r="L100" s="44" t="s">
        <v>35</v>
      </c>
      <c r="M100" s="44" t="s">
        <v>35</v>
      </c>
      <c r="N100" s="44" t="s">
        <v>35</v>
      </c>
      <c r="O100" s="44" t="s">
        <v>35</v>
      </c>
      <c r="P100" s="44" t="s">
        <v>36</v>
      </c>
      <c r="Q100" s="44" t="s">
        <v>37</v>
      </c>
      <c r="R100" s="44" t="s">
        <v>285</v>
      </c>
      <c r="S100" s="58"/>
      <c r="T100" s="41" t="s">
        <v>202</v>
      </c>
      <c r="U100" s="85">
        <v>1</v>
      </c>
      <c r="V100" s="85"/>
      <c r="W100" s="85"/>
      <c r="X100" s="86"/>
      <c r="Y100" s="43" t="s">
        <v>286</v>
      </c>
    </row>
    <row r="101" s="4" customFormat="1" ht="78.75" spans="1:25">
      <c r="A101" s="21">
        <f t="shared" si="4"/>
        <v>136</v>
      </c>
      <c r="B101" s="44" t="s">
        <v>198</v>
      </c>
      <c r="C101" s="23">
        <f t="shared" si="5"/>
        <v>8</v>
      </c>
      <c r="D101" s="44" t="s">
        <v>283</v>
      </c>
      <c r="E101" s="44" t="s">
        <v>206</v>
      </c>
      <c r="F101" s="25">
        <f>COUNTIFS(D$3:D101,D101,A$3:A101,A101)</f>
        <v>2</v>
      </c>
      <c r="G101" s="43" t="s">
        <v>207</v>
      </c>
      <c r="H101" s="44" t="s">
        <v>44</v>
      </c>
      <c r="I101" s="58">
        <v>1</v>
      </c>
      <c r="J101" s="41" t="s">
        <v>34</v>
      </c>
      <c r="K101" s="58">
        <v>35</v>
      </c>
      <c r="L101" s="44" t="s">
        <v>35</v>
      </c>
      <c r="M101" s="44" t="s">
        <v>35</v>
      </c>
      <c r="N101" s="44" t="s">
        <v>35</v>
      </c>
      <c r="O101" s="44" t="s">
        <v>35</v>
      </c>
      <c r="P101" s="44" t="s">
        <v>36</v>
      </c>
      <c r="Q101" s="44" t="s">
        <v>37</v>
      </c>
      <c r="R101" s="44" t="s">
        <v>287</v>
      </c>
      <c r="S101" s="58"/>
      <c r="T101" s="41" t="s">
        <v>202</v>
      </c>
      <c r="U101" s="85">
        <v>1</v>
      </c>
      <c r="V101" s="85"/>
      <c r="W101" s="85"/>
      <c r="X101" s="86"/>
      <c r="Y101" s="43" t="s">
        <v>286</v>
      </c>
    </row>
    <row r="102" s="4" customFormat="1" ht="48" customHeight="1" spans="1:25">
      <c r="A102" s="21">
        <f t="shared" si="4"/>
        <v>136</v>
      </c>
      <c r="B102" s="44" t="s">
        <v>198</v>
      </c>
      <c r="C102" s="23">
        <f t="shared" si="5"/>
        <v>8</v>
      </c>
      <c r="D102" s="44" t="s">
        <v>283</v>
      </c>
      <c r="E102" s="44" t="s">
        <v>206</v>
      </c>
      <c r="F102" s="25">
        <f>COUNTIFS(D$3:D102,D102,A$3:A102,A102)</f>
        <v>3</v>
      </c>
      <c r="G102" s="43" t="s">
        <v>251</v>
      </c>
      <c r="H102" s="44" t="s">
        <v>44</v>
      </c>
      <c r="I102" s="58">
        <v>1</v>
      </c>
      <c r="J102" s="41" t="s">
        <v>34</v>
      </c>
      <c r="K102" s="58">
        <v>35</v>
      </c>
      <c r="L102" s="44" t="s">
        <v>35</v>
      </c>
      <c r="M102" s="44" t="s">
        <v>35</v>
      </c>
      <c r="N102" s="44" t="s">
        <v>35</v>
      </c>
      <c r="O102" s="44" t="s">
        <v>35</v>
      </c>
      <c r="P102" s="44" t="s">
        <v>36</v>
      </c>
      <c r="Q102" s="44" t="s">
        <v>37</v>
      </c>
      <c r="R102" s="44" t="s">
        <v>288</v>
      </c>
      <c r="S102" s="58"/>
      <c r="T102" s="41" t="s">
        <v>202</v>
      </c>
      <c r="U102" s="85">
        <v>1</v>
      </c>
      <c r="V102" s="85"/>
      <c r="W102" s="85"/>
      <c r="X102" s="86"/>
      <c r="Y102" s="43" t="s">
        <v>286</v>
      </c>
    </row>
    <row r="103" s="4" customFormat="1" ht="33.75" spans="1:25">
      <c r="A103" s="21">
        <f t="shared" si="4"/>
        <v>136</v>
      </c>
      <c r="B103" s="44" t="s">
        <v>198</v>
      </c>
      <c r="C103" s="23">
        <f t="shared" si="5"/>
        <v>8</v>
      </c>
      <c r="D103" s="44" t="s">
        <v>283</v>
      </c>
      <c r="E103" s="44" t="s">
        <v>206</v>
      </c>
      <c r="F103" s="25">
        <f>COUNTIFS(D$3:D103,D103,A$3:A103,A103)</f>
        <v>4</v>
      </c>
      <c r="G103" s="43" t="s">
        <v>226</v>
      </c>
      <c r="H103" s="44" t="s">
        <v>44</v>
      </c>
      <c r="I103" s="58">
        <v>1</v>
      </c>
      <c r="J103" s="41" t="s">
        <v>34</v>
      </c>
      <c r="K103" s="58">
        <v>35</v>
      </c>
      <c r="L103" s="44" t="s">
        <v>35</v>
      </c>
      <c r="M103" s="44" t="s">
        <v>35</v>
      </c>
      <c r="N103" s="44" t="s">
        <v>35</v>
      </c>
      <c r="O103" s="44" t="s">
        <v>35</v>
      </c>
      <c r="P103" s="44" t="s">
        <v>36</v>
      </c>
      <c r="Q103" s="44" t="s">
        <v>37</v>
      </c>
      <c r="R103" s="44" t="s">
        <v>227</v>
      </c>
      <c r="S103" s="58"/>
      <c r="T103" s="44" t="s">
        <v>228</v>
      </c>
      <c r="U103" s="85">
        <v>1</v>
      </c>
      <c r="V103" s="85"/>
      <c r="W103" s="85"/>
      <c r="X103" s="86"/>
      <c r="Y103" s="43" t="s">
        <v>286</v>
      </c>
    </row>
    <row r="104" s="4" customFormat="1" ht="90" spans="1:25">
      <c r="A104" s="21">
        <f t="shared" si="4"/>
        <v>136</v>
      </c>
      <c r="B104" s="44" t="s">
        <v>198</v>
      </c>
      <c r="C104" s="23">
        <f t="shared" si="5"/>
        <v>8</v>
      </c>
      <c r="D104" s="44" t="s">
        <v>283</v>
      </c>
      <c r="E104" s="44" t="s">
        <v>206</v>
      </c>
      <c r="F104" s="25">
        <f>COUNTIFS(D$3:D104,D104,A$3:A104,A104)</f>
        <v>5</v>
      </c>
      <c r="G104" s="43" t="s">
        <v>258</v>
      </c>
      <c r="H104" s="44" t="s">
        <v>44</v>
      </c>
      <c r="I104" s="58">
        <v>1</v>
      </c>
      <c r="J104" s="41" t="s">
        <v>34</v>
      </c>
      <c r="K104" s="58">
        <v>35</v>
      </c>
      <c r="L104" s="44" t="s">
        <v>35</v>
      </c>
      <c r="M104" s="44" t="s">
        <v>35</v>
      </c>
      <c r="N104" s="44" t="s">
        <v>35</v>
      </c>
      <c r="O104" s="44" t="s">
        <v>35</v>
      </c>
      <c r="P104" s="44" t="s">
        <v>36</v>
      </c>
      <c r="Q104" s="44" t="s">
        <v>37</v>
      </c>
      <c r="R104" s="44" t="s">
        <v>259</v>
      </c>
      <c r="S104" s="87" t="s">
        <v>289</v>
      </c>
      <c r="T104" s="41" t="s">
        <v>202</v>
      </c>
      <c r="U104" s="85">
        <v>1</v>
      </c>
      <c r="V104" s="85"/>
      <c r="W104" s="85"/>
      <c r="X104" s="86"/>
      <c r="Y104" s="43" t="s">
        <v>286</v>
      </c>
    </row>
    <row r="105" s="4" customFormat="1" ht="175" customHeight="1" spans="1:25">
      <c r="A105" s="21">
        <f t="shared" si="4"/>
        <v>136</v>
      </c>
      <c r="B105" s="44" t="s">
        <v>198</v>
      </c>
      <c r="C105" s="23">
        <f t="shared" si="5"/>
        <v>8</v>
      </c>
      <c r="D105" s="87" t="s">
        <v>283</v>
      </c>
      <c r="E105" s="44" t="s">
        <v>206</v>
      </c>
      <c r="F105" s="25">
        <f>COUNTIFS(D$3:D105,D105,A$3:A105,A105)</f>
        <v>6</v>
      </c>
      <c r="G105" s="43" t="s">
        <v>274</v>
      </c>
      <c r="H105" s="44" t="s">
        <v>44</v>
      </c>
      <c r="I105" s="58">
        <v>2</v>
      </c>
      <c r="J105" s="41" t="s">
        <v>34</v>
      </c>
      <c r="K105" s="58">
        <v>35</v>
      </c>
      <c r="L105" s="44" t="s">
        <v>35</v>
      </c>
      <c r="M105" s="44" t="s">
        <v>35</v>
      </c>
      <c r="N105" s="44" t="s">
        <v>35</v>
      </c>
      <c r="O105" s="44" t="s">
        <v>35</v>
      </c>
      <c r="P105" s="44" t="s">
        <v>36</v>
      </c>
      <c r="Q105" s="44" t="s">
        <v>37</v>
      </c>
      <c r="R105" s="87" t="s">
        <v>275</v>
      </c>
      <c r="S105" s="58"/>
      <c r="T105" s="41" t="s">
        <v>202</v>
      </c>
      <c r="U105" s="85">
        <v>1</v>
      </c>
      <c r="V105" s="85"/>
      <c r="W105" s="85"/>
      <c r="X105" s="86"/>
      <c r="Y105" s="43" t="s">
        <v>286</v>
      </c>
    </row>
    <row r="106" s="4" customFormat="1" ht="261" customHeight="1" spans="1:25">
      <c r="A106" s="21">
        <f t="shared" si="4"/>
        <v>136</v>
      </c>
      <c r="B106" s="44" t="s">
        <v>198</v>
      </c>
      <c r="C106" s="23">
        <f t="shared" si="5"/>
        <v>9</v>
      </c>
      <c r="D106" s="44" t="s">
        <v>290</v>
      </c>
      <c r="E106" s="44" t="s">
        <v>206</v>
      </c>
      <c r="F106" s="25">
        <f>COUNTIFS(D$3:D106,D106,A$3:A106,A106)</f>
        <v>1</v>
      </c>
      <c r="G106" s="43" t="s">
        <v>291</v>
      </c>
      <c r="H106" s="44" t="s">
        <v>44</v>
      </c>
      <c r="I106" s="58">
        <v>1</v>
      </c>
      <c r="J106" s="41" t="s">
        <v>34</v>
      </c>
      <c r="K106" s="58">
        <v>35</v>
      </c>
      <c r="L106" s="44" t="s">
        <v>35</v>
      </c>
      <c r="M106" s="44" t="s">
        <v>35</v>
      </c>
      <c r="N106" s="44" t="s">
        <v>35</v>
      </c>
      <c r="O106" s="44" t="s">
        <v>35</v>
      </c>
      <c r="P106" s="44" t="s">
        <v>36</v>
      </c>
      <c r="Q106" s="44" t="s">
        <v>37</v>
      </c>
      <c r="R106" s="44" t="s">
        <v>292</v>
      </c>
      <c r="S106" s="44" t="s">
        <v>209</v>
      </c>
      <c r="T106" s="41" t="s">
        <v>202</v>
      </c>
      <c r="U106" s="85">
        <v>1</v>
      </c>
      <c r="V106" s="85"/>
      <c r="W106" s="85"/>
      <c r="X106" s="86"/>
      <c r="Y106" s="43" t="s">
        <v>293</v>
      </c>
    </row>
    <row r="107" s="4" customFormat="1" ht="213.75" spans="1:25">
      <c r="A107" s="21">
        <f t="shared" si="4"/>
        <v>136</v>
      </c>
      <c r="B107" s="44" t="s">
        <v>198</v>
      </c>
      <c r="C107" s="23">
        <f t="shared" si="5"/>
        <v>9</v>
      </c>
      <c r="D107" s="44" t="s">
        <v>290</v>
      </c>
      <c r="E107" s="44" t="s">
        <v>206</v>
      </c>
      <c r="F107" s="25">
        <f>COUNTIFS(D$3:D107,D107,A$3:A107,A107)</f>
        <v>2</v>
      </c>
      <c r="G107" s="43" t="s">
        <v>284</v>
      </c>
      <c r="H107" s="44" t="s">
        <v>44</v>
      </c>
      <c r="I107" s="58">
        <v>1</v>
      </c>
      <c r="J107" s="41" t="s">
        <v>34</v>
      </c>
      <c r="K107" s="58">
        <v>35</v>
      </c>
      <c r="L107" s="44" t="s">
        <v>35</v>
      </c>
      <c r="M107" s="44" t="s">
        <v>35</v>
      </c>
      <c r="N107" s="44" t="s">
        <v>35</v>
      </c>
      <c r="O107" s="44" t="s">
        <v>35</v>
      </c>
      <c r="P107" s="44" t="s">
        <v>36</v>
      </c>
      <c r="Q107" s="44" t="s">
        <v>37</v>
      </c>
      <c r="R107" s="44" t="s">
        <v>285</v>
      </c>
      <c r="S107" s="44" t="s">
        <v>209</v>
      </c>
      <c r="T107" s="41" t="s">
        <v>202</v>
      </c>
      <c r="U107" s="85">
        <v>1</v>
      </c>
      <c r="V107" s="85"/>
      <c r="W107" s="85"/>
      <c r="X107" s="86"/>
      <c r="Y107" s="43" t="s">
        <v>293</v>
      </c>
    </row>
    <row r="108" s="4" customFormat="1" ht="61" customHeight="1" spans="1:25">
      <c r="A108" s="21">
        <f t="shared" si="4"/>
        <v>136</v>
      </c>
      <c r="B108" s="44" t="s">
        <v>198</v>
      </c>
      <c r="C108" s="23">
        <f t="shared" si="5"/>
        <v>9</v>
      </c>
      <c r="D108" s="44" t="s">
        <v>290</v>
      </c>
      <c r="E108" s="44" t="s">
        <v>206</v>
      </c>
      <c r="F108" s="25">
        <f>COUNTIFS(D$3:D108,D108,A$3:A108,A108)</f>
        <v>3</v>
      </c>
      <c r="G108" s="43" t="s">
        <v>142</v>
      </c>
      <c r="H108" s="44" t="s">
        <v>44</v>
      </c>
      <c r="I108" s="58">
        <v>1</v>
      </c>
      <c r="J108" s="41" t="s">
        <v>34</v>
      </c>
      <c r="K108" s="58">
        <v>35</v>
      </c>
      <c r="L108" s="44" t="s">
        <v>35</v>
      </c>
      <c r="M108" s="44" t="s">
        <v>35</v>
      </c>
      <c r="N108" s="44" t="s">
        <v>35</v>
      </c>
      <c r="O108" s="44" t="s">
        <v>35</v>
      </c>
      <c r="P108" s="44" t="s">
        <v>36</v>
      </c>
      <c r="Q108" s="44" t="s">
        <v>37</v>
      </c>
      <c r="R108" s="44" t="s">
        <v>143</v>
      </c>
      <c r="S108" s="58"/>
      <c r="T108" s="41" t="s">
        <v>39</v>
      </c>
      <c r="U108" s="85">
        <v>1</v>
      </c>
      <c r="V108" s="85"/>
      <c r="W108" s="85"/>
      <c r="X108" s="86"/>
      <c r="Y108" s="43" t="s">
        <v>293</v>
      </c>
    </row>
    <row r="109" s="4" customFormat="1" ht="164" customHeight="1" spans="1:25">
      <c r="A109" s="21">
        <f t="shared" si="4"/>
        <v>136</v>
      </c>
      <c r="B109" s="44" t="s">
        <v>198</v>
      </c>
      <c r="C109" s="23">
        <f t="shared" si="5"/>
        <v>10</v>
      </c>
      <c r="D109" s="44" t="s">
        <v>294</v>
      </c>
      <c r="E109" s="44" t="s">
        <v>206</v>
      </c>
      <c r="F109" s="25">
        <f>COUNTIFS(D$3:D109,D109,A$3:A109,A109)</f>
        <v>1</v>
      </c>
      <c r="G109" s="43" t="s">
        <v>274</v>
      </c>
      <c r="H109" s="44" t="s">
        <v>44</v>
      </c>
      <c r="I109" s="58">
        <v>1</v>
      </c>
      <c r="J109" s="41" t="s">
        <v>34</v>
      </c>
      <c r="K109" s="58">
        <v>35</v>
      </c>
      <c r="L109" s="44" t="s">
        <v>35</v>
      </c>
      <c r="M109" s="44" t="s">
        <v>35</v>
      </c>
      <c r="N109" s="44" t="s">
        <v>35</v>
      </c>
      <c r="O109" s="44" t="s">
        <v>35</v>
      </c>
      <c r="P109" s="44" t="s">
        <v>36</v>
      </c>
      <c r="Q109" s="44" t="s">
        <v>37</v>
      </c>
      <c r="R109" s="87" t="s">
        <v>275</v>
      </c>
      <c r="S109" s="58"/>
      <c r="T109" s="41" t="s">
        <v>202</v>
      </c>
      <c r="U109" s="85">
        <v>1</v>
      </c>
      <c r="V109" s="85"/>
      <c r="W109" s="85"/>
      <c r="X109" s="86"/>
      <c r="Y109" s="43" t="s">
        <v>295</v>
      </c>
    </row>
    <row r="110" s="4" customFormat="1" ht="45" spans="1:25">
      <c r="A110" s="21">
        <f t="shared" si="4"/>
        <v>136</v>
      </c>
      <c r="B110" s="44" t="s">
        <v>198</v>
      </c>
      <c r="C110" s="23">
        <f t="shared" si="5"/>
        <v>10</v>
      </c>
      <c r="D110" s="44" t="s">
        <v>294</v>
      </c>
      <c r="E110" s="44" t="s">
        <v>206</v>
      </c>
      <c r="F110" s="25">
        <f>COUNTIFS(D$3:D110,D110,A$3:A110,A110)</f>
        <v>2</v>
      </c>
      <c r="G110" s="43" t="s">
        <v>207</v>
      </c>
      <c r="H110" s="44" t="s">
        <v>44</v>
      </c>
      <c r="I110" s="58">
        <v>1</v>
      </c>
      <c r="J110" s="41" t="s">
        <v>34</v>
      </c>
      <c r="K110" s="58">
        <v>35</v>
      </c>
      <c r="L110" s="44" t="s">
        <v>35</v>
      </c>
      <c r="M110" s="44" t="s">
        <v>35</v>
      </c>
      <c r="N110" s="44" t="s">
        <v>35</v>
      </c>
      <c r="O110" s="44" t="s">
        <v>35</v>
      </c>
      <c r="P110" s="44" t="s">
        <v>36</v>
      </c>
      <c r="Q110" s="44" t="s">
        <v>37</v>
      </c>
      <c r="R110" s="44" t="s">
        <v>296</v>
      </c>
      <c r="S110" s="58"/>
      <c r="T110" s="41" t="s">
        <v>202</v>
      </c>
      <c r="U110" s="85">
        <v>1</v>
      </c>
      <c r="V110" s="85"/>
      <c r="W110" s="85"/>
      <c r="X110" s="86"/>
      <c r="Y110" s="43" t="s">
        <v>295</v>
      </c>
    </row>
    <row r="111" s="4" customFormat="1" ht="90" spans="1:25">
      <c r="A111" s="21">
        <f t="shared" si="4"/>
        <v>136</v>
      </c>
      <c r="B111" s="44" t="s">
        <v>198</v>
      </c>
      <c r="C111" s="23">
        <f t="shared" si="5"/>
        <v>10</v>
      </c>
      <c r="D111" s="44" t="s">
        <v>294</v>
      </c>
      <c r="E111" s="44" t="s">
        <v>206</v>
      </c>
      <c r="F111" s="25">
        <f>COUNTIFS(D$3:D111,D111,A$3:A111,A111)</f>
        <v>3</v>
      </c>
      <c r="G111" s="43" t="s">
        <v>297</v>
      </c>
      <c r="H111" s="44" t="s">
        <v>44</v>
      </c>
      <c r="I111" s="58">
        <v>1</v>
      </c>
      <c r="J111" s="41" t="s">
        <v>34</v>
      </c>
      <c r="K111" s="58">
        <v>35</v>
      </c>
      <c r="L111" s="44" t="s">
        <v>35</v>
      </c>
      <c r="M111" s="44" t="s">
        <v>35</v>
      </c>
      <c r="N111" s="44" t="s">
        <v>35</v>
      </c>
      <c r="O111" s="44" t="s">
        <v>35</v>
      </c>
      <c r="P111" s="44" t="s">
        <v>36</v>
      </c>
      <c r="Q111" s="44" t="s">
        <v>37</v>
      </c>
      <c r="R111" s="87" t="s">
        <v>298</v>
      </c>
      <c r="S111" s="58"/>
      <c r="T111" s="41" t="s">
        <v>202</v>
      </c>
      <c r="U111" s="85">
        <v>1</v>
      </c>
      <c r="V111" s="85"/>
      <c r="W111" s="85"/>
      <c r="X111" s="86"/>
      <c r="Y111" s="43" t="s">
        <v>295</v>
      </c>
    </row>
    <row r="112" s="4" customFormat="1" ht="45" spans="1:25">
      <c r="A112" s="21">
        <f t="shared" si="4"/>
        <v>136</v>
      </c>
      <c r="B112" s="44" t="s">
        <v>198</v>
      </c>
      <c r="C112" s="23">
        <f t="shared" si="5"/>
        <v>10</v>
      </c>
      <c r="D112" s="44" t="s">
        <v>294</v>
      </c>
      <c r="E112" s="44" t="s">
        <v>206</v>
      </c>
      <c r="F112" s="25">
        <f>COUNTIFS(D$3:D112,D112,A$3:A112,A112)</f>
        <v>4</v>
      </c>
      <c r="G112" s="43" t="s">
        <v>299</v>
      </c>
      <c r="H112" s="44" t="s">
        <v>44</v>
      </c>
      <c r="I112" s="58">
        <v>1</v>
      </c>
      <c r="J112" s="41" t="s">
        <v>34</v>
      </c>
      <c r="K112" s="58">
        <v>35</v>
      </c>
      <c r="L112" s="44" t="s">
        <v>35</v>
      </c>
      <c r="M112" s="44" t="s">
        <v>35</v>
      </c>
      <c r="N112" s="44" t="s">
        <v>35</v>
      </c>
      <c r="O112" s="44" t="s">
        <v>35</v>
      </c>
      <c r="P112" s="44" t="s">
        <v>36</v>
      </c>
      <c r="Q112" s="44" t="s">
        <v>37</v>
      </c>
      <c r="R112" s="44" t="s">
        <v>300</v>
      </c>
      <c r="S112" s="44" t="s">
        <v>301</v>
      </c>
      <c r="T112" s="41" t="s">
        <v>202</v>
      </c>
      <c r="U112" s="85">
        <v>1</v>
      </c>
      <c r="V112" s="85"/>
      <c r="W112" s="85"/>
      <c r="X112" s="86"/>
      <c r="Y112" s="43" t="s">
        <v>295</v>
      </c>
    </row>
    <row r="113" s="4" customFormat="1" ht="56.25" spans="1:25">
      <c r="A113" s="21">
        <f t="shared" si="4"/>
        <v>136</v>
      </c>
      <c r="B113" s="44" t="s">
        <v>198</v>
      </c>
      <c r="C113" s="23">
        <f t="shared" si="5"/>
        <v>10</v>
      </c>
      <c r="D113" s="44" t="s">
        <v>294</v>
      </c>
      <c r="E113" s="44" t="s">
        <v>206</v>
      </c>
      <c r="F113" s="25">
        <f>COUNTIFS(D$3:D113,D113,A$3:A113,A113)</f>
        <v>5</v>
      </c>
      <c r="G113" s="43" t="s">
        <v>302</v>
      </c>
      <c r="H113" s="44" t="s">
        <v>44</v>
      </c>
      <c r="I113" s="58">
        <v>1</v>
      </c>
      <c r="J113" s="41" t="s">
        <v>34</v>
      </c>
      <c r="K113" s="58">
        <v>35</v>
      </c>
      <c r="L113" s="44" t="s">
        <v>35</v>
      </c>
      <c r="M113" s="44" t="s">
        <v>35</v>
      </c>
      <c r="N113" s="44" t="s">
        <v>35</v>
      </c>
      <c r="O113" s="44" t="s">
        <v>35</v>
      </c>
      <c r="P113" s="44" t="s">
        <v>36</v>
      </c>
      <c r="Q113" s="44" t="s">
        <v>37</v>
      </c>
      <c r="R113" s="44" t="s">
        <v>303</v>
      </c>
      <c r="S113" s="44" t="s">
        <v>301</v>
      </c>
      <c r="T113" s="41" t="s">
        <v>202</v>
      </c>
      <c r="U113" s="85">
        <v>1</v>
      </c>
      <c r="V113" s="85"/>
      <c r="W113" s="85"/>
      <c r="X113" s="86"/>
      <c r="Y113" s="43" t="s">
        <v>295</v>
      </c>
    </row>
    <row r="114" s="4" customFormat="1" ht="62" customHeight="1" spans="1:25">
      <c r="A114" s="21">
        <f t="shared" si="4"/>
        <v>136</v>
      </c>
      <c r="B114" s="44" t="s">
        <v>198</v>
      </c>
      <c r="C114" s="23">
        <f t="shared" si="5"/>
        <v>10</v>
      </c>
      <c r="D114" s="44" t="s">
        <v>294</v>
      </c>
      <c r="E114" s="44" t="s">
        <v>206</v>
      </c>
      <c r="F114" s="25">
        <f>COUNTIFS(D$3:D114,D114,A$3:A114,A114)</f>
        <v>6</v>
      </c>
      <c r="G114" s="43" t="s">
        <v>304</v>
      </c>
      <c r="H114" s="44" t="s">
        <v>44</v>
      </c>
      <c r="I114" s="58">
        <v>1</v>
      </c>
      <c r="J114" s="41" t="s">
        <v>34</v>
      </c>
      <c r="K114" s="58">
        <v>35</v>
      </c>
      <c r="L114" s="44" t="s">
        <v>35</v>
      </c>
      <c r="M114" s="44" t="s">
        <v>35</v>
      </c>
      <c r="N114" s="44" t="s">
        <v>35</v>
      </c>
      <c r="O114" s="44" t="s">
        <v>35</v>
      </c>
      <c r="P114" s="44" t="s">
        <v>36</v>
      </c>
      <c r="Q114" s="44" t="s">
        <v>37</v>
      </c>
      <c r="R114" s="87" t="s">
        <v>305</v>
      </c>
      <c r="S114" s="88"/>
      <c r="T114" s="41" t="s">
        <v>202</v>
      </c>
      <c r="U114" s="85">
        <v>1</v>
      </c>
      <c r="V114" s="85"/>
      <c r="W114" s="85"/>
      <c r="X114" s="86"/>
      <c r="Y114" s="43" t="s">
        <v>295</v>
      </c>
    </row>
    <row r="115" s="4" customFormat="1" ht="67.5" spans="1:25">
      <c r="A115" s="21">
        <f t="shared" si="4"/>
        <v>136</v>
      </c>
      <c r="B115" s="44" t="s">
        <v>198</v>
      </c>
      <c r="C115" s="23">
        <f t="shared" si="5"/>
        <v>11</v>
      </c>
      <c r="D115" s="44" t="s">
        <v>306</v>
      </c>
      <c r="E115" s="44" t="s">
        <v>206</v>
      </c>
      <c r="F115" s="25">
        <f>COUNTIFS(D$3:D115,D115,A$3:A115,A115)</f>
        <v>1</v>
      </c>
      <c r="G115" s="43" t="s">
        <v>270</v>
      </c>
      <c r="H115" s="44" t="s">
        <v>44</v>
      </c>
      <c r="I115" s="58">
        <v>1</v>
      </c>
      <c r="J115" s="41" t="s">
        <v>34</v>
      </c>
      <c r="K115" s="58">
        <v>35</v>
      </c>
      <c r="L115" s="44" t="s">
        <v>35</v>
      </c>
      <c r="M115" s="44" t="s">
        <v>35</v>
      </c>
      <c r="N115" s="44" t="s">
        <v>35</v>
      </c>
      <c r="O115" s="44" t="s">
        <v>35</v>
      </c>
      <c r="P115" s="44" t="s">
        <v>36</v>
      </c>
      <c r="Q115" s="44" t="s">
        <v>37</v>
      </c>
      <c r="R115" s="44" t="s">
        <v>307</v>
      </c>
      <c r="S115" s="87" t="s">
        <v>282</v>
      </c>
      <c r="T115" s="41" t="s">
        <v>202</v>
      </c>
      <c r="U115" s="85">
        <v>1</v>
      </c>
      <c r="V115" s="85"/>
      <c r="W115" s="85"/>
      <c r="X115" s="86"/>
      <c r="Y115" s="43" t="s">
        <v>308</v>
      </c>
    </row>
    <row r="116" s="4" customFormat="1" ht="160" customHeight="1" spans="1:25">
      <c r="A116" s="21">
        <f t="shared" si="4"/>
        <v>136</v>
      </c>
      <c r="B116" s="44" t="s">
        <v>198</v>
      </c>
      <c r="C116" s="23">
        <f t="shared" si="5"/>
        <v>11</v>
      </c>
      <c r="D116" s="44" t="s">
        <v>306</v>
      </c>
      <c r="E116" s="44" t="s">
        <v>206</v>
      </c>
      <c r="F116" s="25">
        <f>COUNTIFS(D$3:D116,D116,A$3:A116,A116)</f>
        <v>2</v>
      </c>
      <c r="G116" s="43" t="s">
        <v>274</v>
      </c>
      <c r="H116" s="44" t="s">
        <v>44</v>
      </c>
      <c r="I116" s="58">
        <v>1</v>
      </c>
      <c r="J116" s="41" t="s">
        <v>34</v>
      </c>
      <c r="K116" s="58">
        <v>35</v>
      </c>
      <c r="L116" s="44" t="s">
        <v>35</v>
      </c>
      <c r="M116" s="44" t="s">
        <v>35</v>
      </c>
      <c r="N116" s="44" t="s">
        <v>35</v>
      </c>
      <c r="O116" s="44" t="s">
        <v>35</v>
      </c>
      <c r="P116" s="44" t="s">
        <v>36</v>
      </c>
      <c r="Q116" s="44" t="s">
        <v>37</v>
      </c>
      <c r="R116" s="87" t="s">
        <v>275</v>
      </c>
      <c r="S116" s="87" t="s">
        <v>282</v>
      </c>
      <c r="T116" s="41" t="s">
        <v>202</v>
      </c>
      <c r="U116" s="85">
        <v>1</v>
      </c>
      <c r="V116" s="85"/>
      <c r="W116" s="85"/>
      <c r="X116" s="86"/>
      <c r="Y116" s="43" t="s">
        <v>308</v>
      </c>
    </row>
    <row r="117" s="4" customFormat="1" ht="90" spans="1:25">
      <c r="A117" s="21">
        <f t="shared" si="4"/>
        <v>136</v>
      </c>
      <c r="B117" s="44" t="s">
        <v>198</v>
      </c>
      <c r="C117" s="23">
        <f t="shared" si="5"/>
        <v>11</v>
      </c>
      <c r="D117" s="44" t="s">
        <v>306</v>
      </c>
      <c r="E117" s="44" t="s">
        <v>206</v>
      </c>
      <c r="F117" s="25">
        <f>COUNTIFS(D$3:D117,D117,A$3:A117,A117)</f>
        <v>3</v>
      </c>
      <c r="G117" s="43" t="s">
        <v>284</v>
      </c>
      <c r="H117" s="44" t="s">
        <v>44</v>
      </c>
      <c r="I117" s="58">
        <v>1</v>
      </c>
      <c r="J117" s="41" t="s">
        <v>34</v>
      </c>
      <c r="K117" s="58">
        <v>35</v>
      </c>
      <c r="L117" s="44" t="s">
        <v>35</v>
      </c>
      <c r="M117" s="44" t="s">
        <v>35</v>
      </c>
      <c r="N117" s="44" t="s">
        <v>35</v>
      </c>
      <c r="O117" s="44" t="s">
        <v>35</v>
      </c>
      <c r="P117" s="44" t="s">
        <v>36</v>
      </c>
      <c r="Q117" s="44" t="s">
        <v>37</v>
      </c>
      <c r="R117" s="44" t="s">
        <v>285</v>
      </c>
      <c r="S117" s="87" t="s">
        <v>282</v>
      </c>
      <c r="T117" s="41" t="s">
        <v>202</v>
      </c>
      <c r="U117" s="85">
        <v>1</v>
      </c>
      <c r="V117" s="85"/>
      <c r="W117" s="85"/>
      <c r="X117" s="86"/>
      <c r="Y117" s="43" t="s">
        <v>308</v>
      </c>
    </row>
    <row r="118" s="4" customFormat="1" ht="67.5" spans="1:25">
      <c r="A118" s="21">
        <f t="shared" si="4"/>
        <v>136</v>
      </c>
      <c r="B118" s="44" t="s">
        <v>198</v>
      </c>
      <c r="C118" s="23">
        <f t="shared" si="5"/>
        <v>11</v>
      </c>
      <c r="D118" s="44" t="s">
        <v>306</v>
      </c>
      <c r="E118" s="44" t="s">
        <v>206</v>
      </c>
      <c r="F118" s="25">
        <f>COUNTIFS(D$3:D118,D118,A$3:A118,A118)</f>
        <v>4</v>
      </c>
      <c r="G118" s="43" t="s">
        <v>309</v>
      </c>
      <c r="H118" s="44" t="s">
        <v>44</v>
      </c>
      <c r="I118" s="58">
        <v>1</v>
      </c>
      <c r="J118" s="41" t="s">
        <v>34</v>
      </c>
      <c r="K118" s="58">
        <v>35</v>
      </c>
      <c r="L118" s="44" t="s">
        <v>35</v>
      </c>
      <c r="M118" s="44" t="s">
        <v>35</v>
      </c>
      <c r="N118" s="44" t="s">
        <v>35</v>
      </c>
      <c r="O118" s="44" t="s">
        <v>35</v>
      </c>
      <c r="P118" s="44" t="s">
        <v>36</v>
      </c>
      <c r="Q118" s="44" t="s">
        <v>37</v>
      </c>
      <c r="R118" s="44" t="s">
        <v>307</v>
      </c>
      <c r="S118" s="87" t="s">
        <v>282</v>
      </c>
      <c r="T118" s="41" t="s">
        <v>202</v>
      </c>
      <c r="U118" s="85">
        <v>1</v>
      </c>
      <c r="V118" s="85"/>
      <c r="W118" s="85"/>
      <c r="X118" s="86"/>
      <c r="Y118" s="43" t="s">
        <v>308</v>
      </c>
    </row>
    <row r="119" s="4" customFormat="1" ht="67.5" spans="1:25">
      <c r="A119" s="21">
        <f t="shared" si="4"/>
        <v>136</v>
      </c>
      <c r="B119" s="44" t="s">
        <v>198</v>
      </c>
      <c r="C119" s="23">
        <f t="shared" si="5"/>
        <v>11</v>
      </c>
      <c r="D119" s="44" t="s">
        <v>306</v>
      </c>
      <c r="E119" s="44" t="s">
        <v>206</v>
      </c>
      <c r="F119" s="25">
        <f>COUNTIFS(D$3:D119,D119,A$3:A119,A119)</f>
        <v>5</v>
      </c>
      <c r="G119" s="43" t="s">
        <v>302</v>
      </c>
      <c r="H119" s="44" t="s">
        <v>44</v>
      </c>
      <c r="I119" s="58">
        <v>2</v>
      </c>
      <c r="J119" s="41" t="s">
        <v>34</v>
      </c>
      <c r="K119" s="58">
        <v>35</v>
      </c>
      <c r="L119" s="44" t="s">
        <v>35</v>
      </c>
      <c r="M119" s="44" t="s">
        <v>35</v>
      </c>
      <c r="N119" s="44" t="s">
        <v>35</v>
      </c>
      <c r="O119" s="44" t="s">
        <v>35</v>
      </c>
      <c r="P119" s="44" t="s">
        <v>36</v>
      </c>
      <c r="Q119" s="44" t="s">
        <v>37</v>
      </c>
      <c r="R119" s="44" t="s">
        <v>303</v>
      </c>
      <c r="S119" s="87" t="s">
        <v>282</v>
      </c>
      <c r="T119" s="41" t="s">
        <v>202</v>
      </c>
      <c r="U119" s="85">
        <v>1</v>
      </c>
      <c r="V119" s="85"/>
      <c r="W119" s="85"/>
      <c r="X119" s="86"/>
      <c r="Y119" s="43" t="s">
        <v>308</v>
      </c>
    </row>
    <row r="120" s="4" customFormat="1" ht="45" spans="1:25">
      <c r="A120" s="21">
        <f t="shared" si="4"/>
        <v>136</v>
      </c>
      <c r="B120" s="44" t="s">
        <v>198</v>
      </c>
      <c r="C120" s="23">
        <f t="shared" si="5"/>
        <v>12</v>
      </c>
      <c r="D120" s="44" t="s">
        <v>310</v>
      </c>
      <c r="E120" s="44" t="s">
        <v>206</v>
      </c>
      <c r="F120" s="25">
        <f>COUNTIFS(D$3:D120,D120,A$3:A120,A120)</f>
        <v>1</v>
      </c>
      <c r="G120" s="43" t="s">
        <v>311</v>
      </c>
      <c r="H120" s="44" t="s">
        <v>44</v>
      </c>
      <c r="I120" s="58">
        <v>1</v>
      </c>
      <c r="J120" s="41" t="s">
        <v>34</v>
      </c>
      <c r="K120" s="58">
        <v>35</v>
      </c>
      <c r="L120" s="44" t="s">
        <v>35</v>
      </c>
      <c r="M120" s="44" t="s">
        <v>35</v>
      </c>
      <c r="N120" s="44" t="s">
        <v>35</v>
      </c>
      <c r="O120" s="44" t="s">
        <v>35</v>
      </c>
      <c r="P120" s="44" t="s">
        <v>36</v>
      </c>
      <c r="Q120" s="44" t="s">
        <v>37</v>
      </c>
      <c r="R120" s="44" t="s">
        <v>312</v>
      </c>
      <c r="S120" s="58"/>
      <c r="T120" s="41" t="s">
        <v>202</v>
      </c>
      <c r="U120" s="85">
        <v>1</v>
      </c>
      <c r="V120" s="85"/>
      <c r="W120" s="85"/>
      <c r="X120" s="86"/>
      <c r="Y120" s="43" t="s">
        <v>313</v>
      </c>
    </row>
    <row r="121" s="4" customFormat="1" ht="90" spans="1:25">
      <c r="A121" s="21">
        <f t="shared" si="4"/>
        <v>136</v>
      </c>
      <c r="B121" s="44" t="s">
        <v>198</v>
      </c>
      <c r="C121" s="23">
        <f t="shared" si="5"/>
        <v>12</v>
      </c>
      <c r="D121" s="44" t="s">
        <v>310</v>
      </c>
      <c r="E121" s="44" t="s">
        <v>206</v>
      </c>
      <c r="F121" s="25">
        <f>COUNTIFS(D$3:D121,D121,A$3:A121,A121)</f>
        <v>2</v>
      </c>
      <c r="G121" s="43" t="s">
        <v>314</v>
      </c>
      <c r="H121" s="44" t="s">
        <v>44</v>
      </c>
      <c r="I121" s="58">
        <v>1</v>
      </c>
      <c r="J121" s="41" t="s">
        <v>34</v>
      </c>
      <c r="K121" s="58">
        <v>35</v>
      </c>
      <c r="L121" s="44" t="s">
        <v>35</v>
      </c>
      <c r="M121" s="44" t="s">
        <v>35</v>
      </c>
      <c r="N121" s="44" t="s">
        <v>35</v>
      </c>
      <c r="O121" s="44" t="s">
        <v>35</v>
      </c>
      <c r="P121" s="44" t="s">
        <v>36</v>
      </c>
      <c r="Q121" s="44" t="s">
        <v>37</v>
      </c>
      <c r="R121" s="44" t="s">
        <v>218</v>
      </c>
      <c r="S121" s="87" t="s">
        <v>289</v>
      </c>
      <c r="T121" s="41" t="s">
        <v>202</v>
      </c>
      <c r="U121" s="85">
        <v>1</v>
      </c>
      <c r="V121" s="85"/>
      <c r="W121" s="85"/>
      <c r="X121" s="86"/>
      <c r="Y121" s="43" t="s">
        <v>313</v>
      </c>
    </row>
    <row r="122" s="4" customFormat="1" ht="246" customHeight="1" spans="1:25">
      <c r="A122" s="21">
        <f t="shared" si="4"/>
        <v>136</v>
      </c>
      <c r="B122" s="44" t="s">
        <v>198</v>
      </c>
      <c r="C122" s="23">
        <f t="shared" si="5"/>
        <v>12</v>
      </c>
      <c r="D122" s="44" t="s">
        <v>310</v>
      </c>
      <c r="E122" s="44" t="s">
        <v>206</v>
      </c>
      <c r="F122" s="25">
        <f>COUNTIFS(D$3:D122,D122,A$3:A122,A122)</f>
        <v>3</v>
      </c>
      <c r="G122" s="43" t="s">
        <v>284</v>
      </c>
      <c r="H122" s="44" t="s">
        <v>44</v>
      </c>
      <c r="I122" s="58">
        <v>2</v>
      </c>
      <c r="J122" s="41" t="s">
        <v>34</v>
      </c>
      <c r="K122" s="58">
        <v>35</v>
      </c>
      <c r="L122" s="44" t="s">
        <v>35</v>
      </c>
      <c r="M122" s="44" t="s">
        <v>35</v>
      </c>
      <c r="N122" s="44" t="s">
        <v>35</v>
      </c>
      <c r="O122" s="44" t="s">
        <v>35</v>
      </c>
      <c r="P122" s="44" t="s">
        <v>36</v>
      </c>
      <c r="Q122" s="44" t="s">
        <v>37</v>
      </c>
      <c r="R122" s="87" t="s">
        <v>285</v>
      </c>
      <c r="S122" s="44" t="s">
        <v>209</v>
      </c>
      <c r="T122" s="41" t="s">
        <v>202</v>
      </c>
      <c r="U122" s="85">
        <v>1</v>
      </c>
      <c r="V122" s="85"/>
      <c r="W122" s="85"/>
      <c r="X122" s="86"/>
      <c r="Y122" s="43" t="s">
        <v>313</v>
      </c>
    </row>
    <row r="123" s="4" customFormat="1" ht="213.75" spans="1:25">
      <c r="A123" s="21">
        <f t="shared" si="4"/>
        <v>136</v>
      </c>
      <c r="B123" s="44" t="s">
        <v>198</v>
      </c>
      <c r="C123" s="23">
        <f t="shared" si="5"/>
        <v>13</v>
      </c>
      <c r="D123" s="44" t="s">
        <v>315</v>
      </c>
      <c r="E123" s="44" t="s">
        <v>206</v>
      </c>
      <c r="F123" s="25">
        <f>COUNTIFS(D$3:D123,D123,A$3:A123,A123)</f>
        <v>1</v>
      </c>
      <c r="G123" s="43" t="s">
        <v>207</v>
      </c>
      <c r="H123" s="44" t="s">
        <v>44</v>
      </c>
      <c r="I123" s="58">
        <v>2</v>
      </c>
      <c r="J123" s="41" t="s">
        <v>34</v>
      </c>
      <c r="K123" s="58">
        <v>35</v>
      </c>
      <c r="L123" s="44" t="s">
        <v>35</v>
      </c>
      <c r="M123" s="44" t="s">
        <v>35</v>
      </c>
      <c r="N123" s="44" t="s">
        <v>35</v>
      </c>
      <c r="O123" s="44" t="s">
        <v>35</v>
      </c>
      <c r="P123" s="44" t="s">
        <v>36</v>
      </c>
      <c r="Q123" s="44" t="s">
        <v>37</v>
      </c>
      <c r="R123" s="87" t="s">
        <v>316</v>
      </c>
      <c r="S123" s="44" t="s">
        <v>209</v>
      </c>
      <c r="T123" s="41" t="s">
        <v>202</v>
      </c>
      <c r="U123" s="85">
        <v>1</v>
      </c>
      <c r="V123" s="85"/>
      <c r="W123" s="85"/>
      <c r="X123" s="86"/>
      <c r="Y123" s="43" t="s">
        <v>317</v>
      </c>
    </row>
    <row r="124" s="4" customFormat="1" ht="90" spans="1:25">
      <c r="A124" s="21">
        <f t="shared" si="4"/>
        <v>136</v>
      </c>
      <c r="B124" s="44" t="s">
        <v>198</v>
      </c>
      <c r="C124" s="23">
        <f t="shared" si="5"/>
        <v>13</v>
      </c>
      <c r="D124" s="44" t="s">
        <v>315</v>
      </c>
      <c r="E124" s="44" t="s">
        <v>206</v>
      </c>
      <c r="F124" s="25">
        <f>COUNTIFS(D$3:D124,D124,A$3:A124,A124)</f>
        <v>2</v>
      </c>
      <c r="G124" s="43" t="s">
        <v>314</v>
      </c>
      <c r="H124" s="44" t="s">
        <v>44</v>
      </c>
      <c r="I124" s="58">
        <v>1</v>
      </c>
      <c r="J124" s="41" t="s">
        <v>34</v>
      </c>
      <c r="K124" s="58">
        <v>35</v>
      </c>
      <c r="L124" s="44" t="s">
        <v>35</v>
      </c>
      <c r="M124" s="44" t="s">
        <v>35</v>
      </c>
      <c r="N124" s="44" t="s">
        <v>35</v>
      </c>
      <c r="O124" s="44" t="s">
        <v>35</v>
      </c>
      <c r="P124" s="44" t="s">
        <v>36</v>
      </c>
      <c r="Q124" s="44" t="s">
        <v>37</v>
      </c>
      <c r="R124" s="44" t="s">
        <v>218</v>
      </c>
      <c r="S124" s="87" t="s">
        <v>289</v>
      </c>
      <c r="T124" s="41" t="s">
        <v>202</v>
      </c>
      <c r="U124" s="85">
        <v>1</v>
      </c>
      <c r="V124" s="85"/>
      <c r="W124" s="85"/>
      <c r="X124" s="86"/>
      <c r="Y124" s="43" t="s">
        <v>317</v>
      </c>
    </row>
    <row r="125" s="4" customFormat="1" ht="213.75" spans="1:25">
      <c r="A125" s="21">
        <f t="shared" ref="A125:A156" si="6">IF(B125=B124,A124,A124+1)</f>
        <v>136</v>
      </c>
      <c r="B125" s="44" t="s">
        <v>198</v>
      </c>
      <c r="C125" s="23">
        <f t="shared" si="5"/>
        <v>13</v>
      </c>
      <c r="D125" s="44" t="s">
        <v>315</v>
      </c>
      <c r="E125" s="44" t="s">
        <v>206</v>
      </c>
      <c r="F125" s="25">
        <f>COUNTIFS(D$3:D125,D125,A$3:A125,A125)</f>
        <v>3</v>
      </c>
      <c r="G125" s="43" t="s">
        <v>284</v>
      </c>
      <c r="H125" s="44" t="s">
        <v>44</v>
      </c>
      <c r="I125" s="58">
        <v>2</v>
      </c>
      <c r="J125" s="41" t="s">
        <v>34</v>
      </c>
      <c r="K125" s="58">
        <v>35</v>
      </c>
      <c r="L125" s="44" t="s">
        <v>35</v>
      </c>
      <c r="M125" s="44" t="s">
        <v>35</v>
      </c>
      <c r="N125" s="44" t="s">
        <v>35</v>
      </c>
      <c r="O125" s="44" t="s">
        <v>35</v>
      </c>
      <c r="P125" s="44" t="s">
        <v>36</v>
      </c>
      <c r="Q125" s="44" t="s">
        <v>37</v>
      </c>
      <c r="R125" s="44" t="s">
        <v>285</v>
      </c>
      <c r="S125" s="44" t="s">
        <v>209</v>
      </c>
      <c r="T125" s="41" t="s">
        <v>202</v>
      </c>
      <c r="U125" s="85">
        <v>1</v>
      </c>
      <c r="V125" s="85"/>
      <c r="W125" s="85"/>
      <c r="X125" s="86"/>
      <c r="Y125" s="43" t="s">
        <v>317</v>
      </c>
    </row>
    <row r="126" s="4" customFormat="1" ht="187" customHeight="1" spans="1:25">
      <c r="A126" s="21">
        <f t="shared" si="6"/>
        <v>136</v>
      </c>
      <c r="B126" s="44" t="s">
        <v>198</v>
      </c>
      <c r="C126" s="23">
        <f t="shared" si="5"/>
        <v>14</v>
      </c>
      <c r="D126" s="44" t="s">
        <v>318</v>
      </c>
      <c r="E126" s="44" t="s">
        <v>206</v>
      </c>
      <c r="F126" s="25">
        <f>COUNTIFS(D$3:D126,D126,A$3:A126,A126)</f>
        <v>1</v>
      </c>
      <c r="G126" s="43" t="s">
        <v>319</v>
      </c>
      <c r="H126" s="44" t="s">
        <v>44</v>
      </c>
      <c r="I126" s="58">
        <v>1</v>
      </c>
      <c r="J126" s="41" t="s">
        <v>34</v>
      </c>
      <c r="K126" s="58">
        <v>35</v>
      </c>
      <c r="L126" s="44" t="s">
        <v>35</v>
      </c>
      <c r="M126" s="44" t="s">
        <v>35</v>
      </c>
      <c r="N126" s="44" t="s">
        <v>35</v>
      </c>
      <c r="O126" s="44" t="s">
        <v>35</v>
      </c>
      <c r="P126" s="44" t="s">
        <v>45</v>
      </c>
      <c r="Q126" s="44" t="s">
        <v>46</v>
      </c>
      <c r="R126" s="44" t="s">
        <v>320</v>
      </c>
      <c r="S126" s="44" t="s">
        <v>253</v>
      </c>
      <c r="T126" s="41" t="s">
        <v>202</v>
      </c>
      <c r="U126" s="85">
        <v>1</v>
      </c>
      <c r="V126" s="85"/>
      <c r="W126" s="85"/>
      <c r="X126" s="86"/>
      <c r="Y126" s="43" t="s">
        <v>321</v>
      </c>
    </row>
    <row r="127" s="4" customFormat="1" ht="168.75" spans="1:25">
      <c r="A127" s="21">
        <f t="shared" si="6"/>
        <v>136</v>
      </c>
      <c r="B127" s="44" t="s">
        <v>198</v>
      </c>
      <c r="C127" s="23">
        <f t="shared" si="5"/>
        <v>14</v>
      </c>
      <c r="D127" s="44" t="s">
        <v>318</v>
      </c>
      <c r="E127" s="44" t="s">
        <v>206</v>
      </c>
      <c r="F127" s="25">
        <f>COUNTIFS(D$3:D127,D127,A$3:A127,A127)</f>
        <v>2</v>
      </c>
      <c r="G127" s="43" t="s">
        <v>322</v>
      </c>
      <c r="H127" s="44" t="s">
        <v>44</v>
      </c>
      <c r="I127" s="58">
        <v>2</v>
      </c>
      <c r="J127" s="41" t="s">
        <v>34</v>
      </c>
      <c r="K127" s="58">
        <v>35</v>
      </c>
      <c r="L127" s="44" t="s">
        <v>35</v>
      </c>
      <c r="M127" s="44" t="s">
        <v>35</v>
      </c>
      <c r="N127" s="44" t="s">
        <v>35</v>
      </c>
      <c r="O127" s="44" t="s">
        <v>35</v>
      </c>
      <c r="P127" s="44" t="s">
        <v>45</v>
      </c>
      <c r="Q127" s="44" t="s">
        <v>46</v>
      </c>
      <c r="R127" s="44" t="s">
        <v>323</v>
      </c>
      <c r="S127" s="44" t="s">
        <v>253</v>
      </c>
      <c r="T127" s="41" t="s">
        <v>202</v>
      </c>
      <c r="U127" s="85">
        <v>1</v>
      </c>
      <c r="V127" s="85"/>
      <c r="W127" s="85"/>
      <c r="X127" s="86"/>
      <c r="Y127" s="43" t="s">
        <v>321</v>
      </c>
    </row>
    <row r="128" s="4" customFormat="1" ht="168.75" spans="1:25">
      <c r="A128" s="21">
        <f t="shared" si="6"/>
        <v>136</v>
      </c>
      <c r="B128" s="44" t="s">
        <v>198</v>
      </c>
      <c r="C128" s="23">
        <f t="shared" si="5"/>
        <v>14</v>
      </c>
      <c r="D128" s="44" t="s">
        <v>318</v>
      </c>
      <c r="E128" s="44" t="s">
        <v>206</v>
      </c>
      <c r="F128" s="25">
        <f>COUNTIFS(D$3:D128,D128,A$3:A128,A128)</f>
        <v>3</v>
      </c>
      <c r="G128" s="43" t="s">
        <v>324</v>
      </c>
      <c r="H128" s="44" t="s">
        <v>44</v>
      </c>
      <c r="I128" s="58">
        <v>1</v>
      </c>
      <c r="J128" s="41" t="s">
        <v>34</v>
      </c>
      <c r="K128" s="58">
        <v>35</v>
      </c>
      <c r="L128" s="44" t="s">
        <v>35</v>
      </c>
      <c r="M128" s="44" t="s">
        <v>35</v>
      </c>
      <c r="N128" s="44" t="s">
        <v>35</v>
      </c>
      <c r="O128" s="44" t="s">
        <v>35</v>
      </c>
      <c r="P128" s="44" t="s">
        <v>45</v>
      </c>
      <c r="Q128" s="44" t="s">
        <v>46</v>
      </c>
      <c r="R128" s="44" t="s">
        <v>325</v>
      </c>
      <c r="S128" s="44" t="s">
        <v>253</v>
      </c>
      <c r="T128" s="41" t="s">
        <v>202</v>
      </c>
      <c r="U128" s="85">
        <v>1</v>
      </c>
      <c r="V128" s="85"/>
      <c r="W128" s="85"/>
      <c r="X128" s="86"/>
      <c r="Y128" s="43" t="s">
        <v>321</v>
      </c>
    </row>
    <row r="129" s="4" customFormat="1" ht="197" customHeight="1" spans="1:25">
      <c r="A129" s="21">
        <f t="shared" si="6"/>
        <v>136</v>
      </c>
      <c r="B129" s="44" t="s">
        <v>198</v>
      </c>
      <c r="C129" s="23">
        <f t="shared" si="5"/>
        <v>14</v>
      </c>
      <c r="D129" s="44" t="s">
        <v>318</v>
      </c>
      <c r="E129" s="44" t="s">
        <v>206</v>
      </c>
      <c r="F129" s="25">
        <f>COUNTIFS(D$3:D129,D129,A$3:A129,A129)</f>
        <v>4</v>
      </c>
      <c r="G129" s="43" t="s">
        <v>326</v>
      </c>
      <c r="H129" s="44" t="s">
        <v>44</v>
      </c>
      <c r="I129" s="58">
        <v>1</v>
      </c>
      <c r="J129" s="41" t="s">
        <v>34</v>
      </c>
      <c r="K129" s="58">
        <v>35</v>
      </c>
      <c r="L129" s="44" t="s">
        <v>35</v>
      </c>
      <c r="M129" s="44" t="s">
        <v>35</v>
      </c>
      <c r="N129" s="44" t="s">
        <v>35</v>
      </c>
      <c r="O129" s="44" t="s">
        <v>35</v>
      </c>
      <c r="P129" s="44" t="s">
        <v>45</v>
      </c>
      <c r="Q129" s="44" t="s">
        <v>46</v>
      </c>
      <c r="R129" s="44" t="s">
        <v>327</v>
      </c>
      <c r="S129" s="44" t="s">
        <v>253</v>
      </c>
      <c r="T129" s="41" t="s">
        <v>202</v>
      </c>
      <c r="U129" s="85">
        <v>1</v>
      </c>
      <c r="V129" s="85"/>
      <c r="W129" s="85"/>
      <c r="X129" s="86"/>
      <c r="Y129" s="43" t="s">
        <v>321</v>
      </c>
    </row>
    <row r="130" s="4" customFormat="1" ht="168.75" spans="1:25">
      <c r="A130" s="21">
        <f t="shared" si="6"/>
        <v>136</v>
      </c>
      <c r="B130" s="44" t="s">
        <v>198</v>
      </c>
      <c r="C130" s="23">
        <f t="shared" ref="C130:C161" si="7">IF(A130=A129,(IF(D130=D129,C129,C129+1)),1)</f>
        <v>14</v>
      </c>
      <c r="D130" s="44" t="s">
        <v>318</v>
      </c>
      <c r="E130" s="44" t="s">
        <v>206</v>
      </c>
      <c r="F130" s="25">
        <f>COUNTIFS(D$3:D130,D130,A$3:A130,A130)</f>
        <v>5</v>
      </c>
      <c r="G130" s="43" t="s">
        <v>328</v>
      </c>
      <c r="H130" s="44" t="s">
        <v>44</v>
      </c>
      <c r="I130" s="58">
        <v>1</v>
      </c>
      <c r="J130" s="41" t="s">
        <v>34</v>
      </c>
      <c r="K130" s="58">
        <v>35</v>
      </c>
      <c r="L130" s="44" t="s">
        <v>35</v>
      </c>
      <c r="M130" s="44" t="s">
        <v>35</v>
      </c>
      <c r="N130" s="44" t="s">
        <v>35</v>
      </c>
      <c r="O130" s="44" t="s">
        <v>35</v>
      </c>
      <c r="P130" s="44" t="s">
        <v>45</v>
      </c>
      <c r="Q130" s="44" t="s">
        <v>46</v>
      </c>
      <c r="R130" s="44" t="s">
        <v>329</v>
      </c>
      <c r="S130" s="44" t="s">
        <v>253</v>
      </c>
      <c r="T130" s="41" t="s">
        <v>202</v>
      </c>
      <c r="U130" s="85">
        <v>1</v>
      </c>
      <c r="V130" s="85"/>
      <c r="W130" s="85"/>
      <c r="X130" s="86"/>
      <c r="Y130" s="43" t="s">
        <v>321</v>
      </c>
    </row>
    <row r="131" s="4" customFormat="1" ht="191.25" spans="1:25">
      <c r="A131" s="21">
        <f t="shared" si="6"/>
        <v>136</v>
      </c>
      <c r="B131" s="44" t="s">
        <v>198</v>
      </c>
      <c r="C131" s="23">
        <f t="shared" si="7"/>
        <v>14</v>
      </c>
      <c r="D131" s="44" t="s">
        <v>318</v>
      </c>
      <c r="E131" s="44" t="s">
        <v>206</v>
      </c>
      <c r="F131" s="25">
        <f>COUNTIFS(D$3:D131,D131,A$3:A131,A131)</f>
        <v>6</v>
      </c>
      <c r="G131" s="43" t="s">
        <v>330</v>
      </c>
      <c r="H131" s="44" t="s">
        <v>44</v>
      </c>
      <c r="I131" s="58">
        <v>1</v>
      </c>
      <c r="J131" s="41" t="s">
        <v>34</v>
      </c>
      <c r="K131" s="58">
        <v>35</v>
      </c>
      <c r="L131" s="44" t="s">
        <v>35</v>
      </c>
      <c r="M131" s="44" t="s">
        <v>35</v>
      </c>
      <c r="N131" s="44" t="s">
        <v>35</v>
      </c>
      <c r="O131" s="44" t="s">
        <v>35</v>
      </c>
      <c r="P131" s="44" t="s">
        <v>45</v>
      </c>
      <c r="Q131" s="44" t="s">
        <v>46</v>
      </c>
      <c r="R131" s="44" t="s">
        <v>331</v>
      </c>
      <c r="S131" s="44" t="s">
        <v>253</v>
      </c>
      <c r="T131" s="41" t="s">
        <v>202</v>
      </c>
      <c r="U131" s="85">
        <v>1</v>
      </c>
      <c r="V131" s="85"/>
      <c r="W131" s="85"/>
      <c r="X131" s="86"/>
      <c r="Y131" s="43" t="s">
        <v>321</v>
      </c>
    </row>
    <row r="132" s="4" customFormat="1" ht="202" customHeight="1" spans="1:25">
      <c r="A132" s="21">
        <f t="shared" si="6"/>
        <v>136</v>
      </c>
      <c r="B132" s="44" t="s">
        <v>198</v>
      </c>
      <c r="C132" s="23">
        <f t="shared" si="7"/>
        <v>14</v>
      </c>
      <c r="D132" s="44" t="s">
        <v>318</v>
      </c>
      <c r="E132" s="44" t="s">
        <v>206</v>
      </c>
      <c r="F132" s="25">
        <f>COUNTIFS(D$3:D132,D132,A$3:A132,A132)</f>
        <v>7</v>
      </c>
      <c r="G132" s="43" t="s">
        <v>332</v>
      </c>
      <c r="H132" s="44" t="s">
        <v>44</v>
      </c>
      <c r="I132" s="58">
        <v>1</v>
      </c>
      <c r="J132" s="41" t="s">
        <v>34</v>
      </c>
      <c r="K132" s="58">
        <v>35</v>
      </c>
      <c r="L132" s="44" t="s">
        <v>35</v>
      </c>
      <c r="M132" s="44" t="s">
        <v>35</v>
      </c>
      <c r="N132" s="44" t="s">
        <v>35</v>
      </c>
      <c r="O132" s="44" t="s">
        <v>35</v>
      </c>
      <c r="P132" s="44" t="s">
        <v>45</v>
      </c>
      <c r="Q132" s="44" t="s">
        <v>46</v>
      </c>
      <c r="R132" s="44" t="s">
        <v>333</v>
      </c>
      <c r="S132" s="44" t="s">
        <v>253</v>
      </c>
      <c r="T132" s="41" t="s">
        <v>202</v>
      </c>
      <c r="U132" s="85">
        <v>1</v>
      </c>
      <c r="V132" s="85"/>
      <c r="W132" s="85"/>
      <c r="X132" s="86"/>
      <c r="Y132" s="43" t="s">
        <v>321</v>
      </c>
    </row>
    <row r="133" s="4" customFormat="1" ht="168.75" spans="1:25">
      <c r="A133" s="21">
        <f t="shared" si="6"/>
        <v>136</v>
      </c>
      <c r="B133" s="44" t="s">
        <v>198</v>
      </c>
      <c r="C133" s="23">
        <f t="shared" si="7"/>
        <v>14</v>
      </c>
      <c r="D133" s="44" t="s">
        <v>318</v>
      </c>
      <c r="E133" s="44" t="s">
        <v>206</v>
      </c>
      <c r="F133" s="25">
        <f>COUNTIFS(D$3:D133,D133,A$3:A133,A133)</f>
        <v>8</v>
      </c>
      <c r="G133" s="43" t="s">
        <v>334</v>
      </c>
      <c r="H133" s="44" t="s">
        <v>44</v>
      </c>
      <c r="I133" s="58">
        <v>1</v>
      </c>
      <c r="J133" s="41" t="s">
        <v>34</v>
      </c>
      <c r="K133" s="58">
        <v>35</v>
      </c>
      <c r="L133" s="44" t="s">
        <v>35</v>
      </c>
      <c r="M133" s="44" t="s">
        <v>35</v>
      </c>
      <c r="N133" s="44" t="s">
        <v>35</v>
      </c>
      <c r="O133" s="44" t="s">
        <v>35</v>
      </c>
      <c r="P133" s="44" t="s">
        <v>45</v>
      </c>
      <c r="Q133" s="44" t="s">
        <v>46</v>
      </c>
      <c r="R133" s="44" t="s">
        <v>335</v>
      </c>
      <c r="S133" s="44" t="s">
        <v>253</v>
      </c>
      <c r="T133" s="41" t="s">
        <v>202</v>
      </c>
      <c r="U133" s="85">
        <v>1</v>
      </c>
      <c r="V133" s="85"/>
      <c r="W133" s="85"/>
      <c r="X133" s="86"/>
      <c r="Y133" s="43" t="s">
        <v>321</v>
      </c>
    </row>
    <row r="134" s="4" customFormat="1" ht="211" customHeight="1" spans="1:25">
      <c r="A134" s="21">
        <f t="shared" si="6"/>
        <v>136</v>
      </c>
      <c r="B134" s="44" t="s">
        <v>198</v>
      </c>
      <c r="C134" s="23">
        <f t="shared" si="7"/>
        <v>14</v>
      </c>
      <c r="D134" s="44" t="s">
        <v>318</v>
      </c>
      <c r="E134" s="44" t="s">
        <v>206</v>
      </c>
      <c r="F134" s="25">
        <f>COUNTIFS(D$3:D134,D134,A$3:A134,A134)</f>
        <v>9</v>
      </c>
      <c r="G134" s="43" t="s">
        <v>336</v>
      </c>
      <c r="H134" s="44" t="s">
        <v>44</v>
      </c>
      <c r="I134" s="58">
        <v>1</v>
      </c>
      <c r="J134" s="41" t="s">
        <v>34</v>
      </c>
      <c r="K134" s="58">
        <v>35</v>
      </c>
      <c r="L134" s="44" t="s">
        <v>35</v>
      </c>
      <c r="M134" s="44" t="s">
        <v>35</v>
      </c>
      <c r="N134" s="44" t="s">
        <v>35</v>
      </c>
      <c r="O134" s="44" t="s">
        <v>35</v>
      </c>
      <c r="P134" s="44" t="s">
        <v>45</v>
      </c>
      <c r="Q134" s="44" t="s">
        <v>46</v>
      </c>
      <c r="R134" s="44" t="s">
        <v>337</v>
      </c>
      <c r="S134" s="44" t="s">
        <v>253</v>
      </c>
      <c r="T134" s="41" t="s">
        <v>202</v>
      </c>
      <c r="U134" s="85">
        <v>1</v>
      </c>
      <c r="V134" s="85"/>
      <c r="W134" s="85"/>
      <c r="X134" s="86"/>
      <c r="Y134" s="43" t="s">
        <v>321</v>
      </c>
    </row>
    <row r="135" s="4" customFormat="1" ht="168.75" spans="1:25">
      <c r="A135" s="21">
        <f t="shared" si="6"/>
        <v>136</v>
      </c>
      <c r="B135" s="44" t="s">
        <v>198</v>
      </c>
      <c r="C135" s="23">
        <f t="shared" si="7"/>
        <v>14</v>
      </c>
      <c r="D135" s="44" t="s">
        <v>318</v>
      </c>
      <c r="E135" s="44" t="s">
        <v>206</v>
      </c>
      <c r="F135" s="25">
        <f>COUNTIFS(D$3:D135,D135,A$3:A135,A135)</f>
        <v>10</v>
      </c>
      <c r="G135" s="43" t="s">
        <v>338</v>
      </c>
      <c r="H135" s="44" t="s">
        <v>44</v>
      </c>
      <c r="I135" s="58">
        <v>1</v>
      </c>
      <c r="J135" s="41" t="s">
        <v>34</v>
      </c>
      <c r="K135" s="58">
        <v>35</v>
      </c>
      <c r="L135" s="44" t="s">
        <v>35</v>
      </c>
      <c r="M135" s="44" t="s">
        <v>35</v>
      </c>
      <c r="N135" s="44" t="s">
        <v>35</v>
      </c>
      <c r="O135" s="44" t="s">
        <v>35</v>
      </c>
      <c r="P135" s="44" t="s">
        <v>36</v>
      </c>
      <c r="Q135" s="44" t="s">
        <v>37</v>
      </c>
      <c r="R135" s="44" t="s">
        <v>339</v>
      </c>
      <c r="S135" s="44" t="s">
        <v>253</v>
      </c>
      <c r="T135" s="41" t="s">
        <v>202</v>
      </c>
      <c r="U135" s="85">
        <v>1</v>
      </c>
      <c r="V135" s="85"/>
      <c r="W135" s="85"/>
      <c r="X135" s="86"/>
      <c r="Y135" s="43" t="s">
        <v>321</v>
      </c>
    </row>
    <row r="136" s="4" customFormat="1" ht="198" customHeight="1" spans="1:25">
      <c r="A136" s="21">
        <f t="shared" si="6"/>
        <v>136</v>
      </c>
      <c r="B136" s="44" t="s">
        <v>198</v>
      </c>
      <c r="C136" s="23">
        <f t="shared" si="7"/>
        <v>14</v>
      </c>
      <c r="D136" s="44" t="s">
        <v>318</v>
      </c>
      <c r="E136" s="44" t="s">
        <v>206</v>
      </c>
      <c r="F136" s="25">
        <f>COUNTIFS(D$3:D136,D136,A$3:A136,A136)</f>
        <v>11</v>
      </c>
      <c r="G136" s="43" t="s">
        <v>340</v>
      </c>
      <c r="H136" s="44" t="s">
        <v>44</v>
      </c>
      <c r="I136" s="58">
        <v>1</v>
      </c>
      <c r="J136" s="41" t="s">
        <v>34</v>
      </c>
      <c r="K136" s="58">
        <v>35</v>
      </c>
      <c r="L136" s="44" t="s">
        <v>35</v>
      </c>
      <c r="M136" s="44" t="s">
        <v>35</v>
      </c>
      <c r="N136" s="44" t="s">
        <v>35</v>
      </c>
      <c r="O136" s="44" t="s">
        <v>35</v>
      </c>
      <c r="P136" s="44" t="s">
        <v>36</v>
      </c>
      <c r="Q136" s="44" t="s">
        <v>37</v>
      </c>
      <c r="R136" s="44" t="s">
        <v>341</v>
      </c>
      <c r="S136" s="44" t="s">
        <v>253</v>
      </c>
      <c r="T136" s="41" t="s">
        <v>202</v>
      </c>
      <c r="U136" s="85">
        <v>1</v>
      </c>
      <c r="V136" s="85"/>
      <c r="W136" s="85"/>
      <c r="X136" s="86"/>
      <c r="Y136" s="43" t="s">
        <v>321</v>
      </c>
    </row>
    <row r="137" s="4" customFormat="1" ht="168.75" spans="1:25">
      <c r="A137" s="21">
        <f t="shared" si="6"/>
        <v>136</v>
      </c>
      <c r="B137" s="44" t="s">
        <v>198</v>
      </c>
      <c r="C137" s="23">
        <f t="shared" si="7"/>
        <v>14</v>
      </c>
      <c r="D137" s="44" t="s">
        <v>318</v>
      </c>
      <c r="E137" s="44" t="s">
        <v>206</v>
      </c>
      <c r="F137" s="25">
        <f>COUNTIFS(D$3:D137,D137,A$3:A137,A137)</f>
        <v>12</v>
      </c>
      <c r="G137" s="43" t="s">
        <v>342</v>
      </c>
      <c r="H137" s="44" t="s">
        <v>44</v>
      </c>
      <c r="I137" s="58">
        <v>1</v>
      </c>
      <c r="J137" s="41" t="s">
        <v>34</v>
      </c>
      <c r="K137" s="58">
        <v>35</v>
      </c>
      <c r="L137" s="44" t="s">
        <v>35</v>
      </c>
      <c r="M137" s="44" t="s">
        <v>35</v>
      </c>
      <c r="N137" s="44" t="s">
        <v>35</v>
      </c>
      <c r="O137" s="44" t="s">
        <v>35</v>
      </c>
      <c r="P137" s="44" t="s">
        <v>36</v>
      </c>
      <c r="Q137" s="44" t="s">
        <v>37</v>
      </c>
      <c r="R137" s="44" t="s">
        <v>339</v>
      </c>
      <c r="S137" s="44" t="s">
        <v>253</v>
      </c>
      <c r="T137" s="41" t="s">
        <v>202</v>
      </c>
      <c r="U137" s="85">
        <v>1</v>
      </c>
      <c r="V137" s="85"/>
      <c r="W137" s="85"/>
      <c r="X137" s="86"/>
      <c r="Y137" s="43" t="s">
        <v>321</v>
      </c>
    </row>
    <row r="138" s="4" customFormat="1" ht="206" customHeight="1" spans="1:25">
      <c r="A138" s="21">
        <f t="shared" si="6"/>
        <v>136</v>
      </c>
      <c r="B138" s="44" t="s">
        <v>198</v>
      </c>
      <c r="C138" s="23">
        <f t="shared" si="7"/>
        <v>14</v>
      </c>
      <c r="D138" s="44" t="s">
        <v>318</v>
      </c>
      <c r="E138" s="44" t="s">
        <v>206</v>
      </c>
      <c r="F138" s="25">
        <f>COUNTIFS(D$3:D138,D138,A$3:A138,A138)</f>
        <v>13</v>
      </c>
      <c r="G138" s="43" t="s">
        <v>343</v>
      </c>
      <c r="H138" s="44" t="s">
        <v>44</v>
      </c>
      <c r="I138" s="58">
        <v>1</v>
      </c>
      <c r="J138" s="41" t="s">
        <v>34</v>
      </c>
      <c r="K138" s="58">
        <v>35</v>
      </c>
      <c r="L138" s="44" t="s">
        <v>35</v>
      </c>
      <c r="M138" s="44" t="s">
        <v>35</v>
      </c>
      <c r="N138" s="44" t="s">
        <v>35</v>
      </c>
      <c r="O138" s="44" t="s">
        <v>35</v>
      </c>
      <c r="P138" s="44" t="s">
        <v>45</v>
      </c>
      <c r="Q138" s="44" t="s">
        <v>46</v>
      </c>
      <c r="R138" s="44" t="s">
        <v>344</v>
      </c>
      <c r="S138" s="44" t="s">
        <v>253</v>
      </c>
      <c r="T138" s="41" t="s">
        <v>202</v>
      </c>
      <c r="U138" s="85">
        <v>1</v>
      </c>
      <c r="V138" s="85"/>
      <c r="W138" s="85"/>
      <c r="X138" s="86"/>
      <c r="Y138" s="43" t="s">
        <v>321</v>
      </c>
    </row>
    <row r="139" s="4" customFormat="1" ht="270" spans="1:25">
      <c r="A139" s="21">
        <f t="shared" si="6"/>
        <v>136</v>
      </c>
      <c r="B139" s="44" t="s">
        <v>198</v>
      </c>
      <c r="C139" s="23">
        <f t="shared" si="7"/>
        <v>14</v>
      </c>
      <c r="D139" s="44" t="s">
        <v>318</v>
      </c>
      <c r="E139" s="44" t="s">
        <v>206</v>
      </c>
      <c r="F139" s="25">
        <f>COUNTIFS(D$3:D139,D139,A$3:A139,A139)</f>
        <v>14</v>
      </c>
      <c r="G139" s="43" t="s">
        <v>345</v>
      </c>
      <c r="H139" s="44" t="s">
        <v>44</v>
      </c>
      <c r="I139" s="58">
        <v>1</v>
      </c>
      <c r="J139" s="41" t="s">
        <v>34</v>
      </c>
      <c r="K139" s="58">
        <v>35</v>
      </c>
      <c r="L139" s="44" t="s">
        <v>35</v>
      </c>
      <c r="M139" s="44" t="s">
        <v>35</v>
      </c>
      <c r="N139" s="44" t="s">
        <v>35</v>
      </c>
      <c r="O139" s="44" t="s">
        <v>35</v>
      </c>
      <c r="P139" s="44" t="s">
        <v>36</v>
      </c>
      <c r="Q139" s="44" t="s">
        <v>37</v>
      </c>
      <c r="R139" s="44" t="s">
        <v>346</v>
      </c>
      <c r="S139" s="44" t="s">
        <v>347</v>
      </c>
      <c r="T139" s="41" t="s">
        <v>202</v>
      </c>
      <c r="U139" s="85">
        <v>1</v>
      </c>
      <c r="V139" s="85"/>
      <c r="W139" s="85"/>
      <c r="X139" s="86"/>
      <c r="Y139" s="43" t="s">
        <v>321</v>
      </c>
    </row>
    <row r="140" s="4" customFormat="1" ht="195" customHeight="1" spans="1:25">
      <c r="A140" s="21">
        <f t="shared" si="6"/>
        <v>136</v>
      </c>
      <c r="B140" s="44" t="s">
        <v>198</v>
      </c>
      <c r="C140" s="23">
        <f t="shared" si="7"/>
        <v>14</v>
      </c>
      <c r="D140" s="44" t="s">
        <v>318</v>
      </c>
      <c r="E140" s="44" t="s">
        <v>206</v>
      </c>
      <c r="F140" s="25">
        <f>COUNTIFS(D$3:D140,D140,A$3:A140,A140)</f>
        <v>15</v>
      </c>
      <c r="G140" s="43" t="s">
        <v>348</v>
      </c>
      <c r="H140" s="44" t="s">
        <v>44</v>
      </c>
      <c r="I140" s="58">
        <v>1</v>
      </c>
      <c r="J140" s="41" t="s">
        <v>34</v>
      </c>
      <c r="K140" s="58">
        <v>35</v>
      </c>
      <c r="L140" s="44" t="s">
        <v>35</v>
      </c>
      <c r="M140" s="44" t="s">
        <v>35</v>
      </c>
      <c r="N140" s="44" t="s">
        <v>35</v>
      </c>
      <c r="O140" s="44" t="s">
        <v>35</v>
      </c>
      <c r="P140" s="44" t="s">
        <v>45</v>
      </c>
      <c r="Q140" s="44" t="s">
        <v>46</v>
      </c>
      <c r="R140" s="44" t="s">
        <v>346</v>
      </c>
      <c r="S140" s="44" t="s">
        <v>253</v>
      </c>
      <c r="T140" s="41" t="s">
        <v>202</v>
      </c>
      <c r="U140" s="85">
        <v>1</v>
      </c>
      <c r="V140" s="85"/>
      <c r="W140" s="85"/>
      <c r="X140" s="86"/>
      <c r="Y140" s="43" t="s">
        <v>321</v>
      </c>
    </row>
    <row r="141" s="4" customFormat="1" ht="196" customHeight="1" spans="1:25">
      <c r="A141" s="21">
        <f t="shared" si="6"/>
        <v>136</v>
      </c>
      <c r="B141" s="44" t="s">
        <v>198</v>
      </c>
      <c r="C141" s="23">
        <f t="shared" si="7"/>
        <v>14</v>
      </c>
      <c r="D141" s="44" t="s">
        <v>318</v>
      </c>
      <c r="E141" s="44" t="s">
        <v>206</v>
      </c>
      <c r="F141" s="25">
        <f>COUNTIFS(D$3:D141,D141,A$3:A141,A141)</f>
        <v>16</v>
      </c>
      <c r="G141" s="43" t="s">
        <v>246</v>
      </c>
      <c r="H141" s="44" t="s">
        <v>44</v>
      </c>
      <c r="I141" s="58">
        <v>1</v>
      </c>
      <c r="J141" s="41" t="s">
        <v>34</v>
      </c>
      <c r="K141" s="58">
        <v>35</v>
      </c>
      <c r="L141" s="44" t="s">
        <v>35</v>
      </c>
      <c r="M141" s="44" t="s">
        <v>35</v>
      </c>
      <c r="N141" s="44" t="s">
        <v>35</v>
      </c>
      <c r="O141" s="44" t="s">
        <v>35</v>
      </c>
      <c r="P141" s="44" t="s">
        <v>45</v>
      </c>
      <c r="Q141" s="44" t="s">
        <v>46</v>
      </c>
      <c r="R141" s="44" t="s">
        <v>349</v>
      </c>
      <c r="S141" s="44" t="s">
        <v>253</v>
      </c>
      <c r="T141" s="41" t="s">
        <v>202</v>
      </c>
      <c r="U141" s="85">
        <v>1</v>
      </c>
      <c r="V141" s="85"/>
      <c r="W141" s="85"/>
      <c r="X141" s="86"/>
      <c r="Y141" s="43" t="s">
        <v>321</v>
      </c>
    </row>
    <row r="142" s="4" customFormat="1" ht="168.75" spans="1:25">
      <c r="A142" s="21">
        <f t="shared" si="6"/>
        <v>136</v>
      </c>
      <c r="B142" s="44" t="s">
        <v>198</v>
      </c>
      <c r="C142" s="23">
        <f t="shared" si="7"/>
        <v>14</v>
      </c>
      <c r="D142" s="44" t="s">
        <v>318</v>
      </c>
      <c r="E142" s="44" t="s">
        <v>206</v>
      </c>
      <c r="F142" s="25">
        <f>COUNTIFS(D$3:D142,D142,A$3:A142,A142)</f>
        <v>17</v>
      </c>
      <c r="G142" s="43" t="s">
        <v>350</v>
      </c>
      <c r="H142" s="44" t="s">
        <v>44</v>
      </c>
      <c r="I142" s="58">
        <v>2</v>
      </c>
      <c r="J142" s="41" t="s">
        <v>34</v>
      </c>
      <c r="K142" s="58">
        <v>35</v>
      </c>
      <c r="L142" s="44" t="s">
        <v>35</v>
      </c>
      <c r="M142" s="44" t="s">
        <v>35</v>
      </c>
      <c r="N142" s="44" t="s">
        <v>35</v>
      </c>
      <c r="O142" s="44" t="s">
        <v>35</v>
      </c>
      <c r="P142" s="44" t="s">
        <v>45</v>
      </c>
      <c r="Q142" s="44" t="s">
        <v>46</v>
      </c>
      <c r="R142" s="44" t="s">
        <v>351</v>
      </c>
      <c r="S142" s="44" t="s">
        <v>253</v>
      </c>
      <c r="T142" s="41" t="s">
        <v>202</v>
      </c>
      <c r="U142" s="85">
        <v>1</v>
      </c>
      <c r="V142" s="85"/>
      <c r="W142" s="85"/>
      <c r="X142" s="86"/>
      <c r="Y142" s="43" t="s">
        <v>321</v>
      </c>
    </row>
    <row r="143" s="4" customFormat="1" ht="90" spans="1:25">
      <c r="A143" s="21">
        <f t="shared" si="6"/>
        <v>136</v>
      </c>
      <c r="B143" s="44" t="s">
        <v>198</v>
      </c>
      <c r="C143" s="23">
        <f t="shared" si="7"/>
        <v>14</v>
      </c>
      <c r="D143" s="44" t="s">
        <v>318</v>
      </c>
      <c r="E143" s="44" t="s">
        <v>206</v>
      </c>
      <c r="F143" s="25">
        <f>COUNTIFS(D$3:D143,D143,A$3:A143,A143)</f>
        <v>18</v>
      </c>
      <c r="G143" s="43" t="s">
        <v>352</v>
      </c>
      <c r="H143" s="44" t="s">
        <v>44</v>
      </c>
      <c r="I143" s="58">
        <v>1</v>
      </c>
      <c r="J143" s="41" t="s">
        <v>34</v>
      </c>
      <c r="K143" s="58">
        <v>35</v>
      </c>
      <c r="L143" s="44" t="s">
        <v>35</v>
      </c>
      <c r="M143" s="44" t="s">
        <v>35</v>
      </c>
      <c r="N143" s="44" t="s">
        <v>35</v>
      </c>
      <c r="O143" s="44" t="s">
        <v>35</v>
      </c>
      <c r="P143" s="44" t="s">
        <v>45</v>
      </c>
      <c r="Q143" s="44" t="s">
        <v>46</v>
      </c>
      <c r="R143" s="44" t="s">
        <v>353</v>
      </c>
      <c r="S143" s="58"/>
      <c r="T143" s="41" t="s">
        <v>202</v>
      </c>
      <c r="U143" s="85">
        <v>1</v>
      </c>
      <c r="V143" s="85"/>
      <c r="W143" s="85"/>
      <c r="X143" s="86"/>
      <c r="Y143" s="43" t="s">
        <v>321</v>
      </c>
    </row>
    <row r="144" s="4" customFormat="1" ht="210" customHeight="1" spans="1:25">
      <c r="A144" s="21">
        <f t="shared" si="6"/>
        <v>136</v>
      </c>
      <c r="B144" s="44" t="s">
        <v>198</v>
      </c>
      <c r="C144" s="23">
        <f t="shared" si="7"/>
        <v>14</v>
      </c>
      <c r="D144" s="44" t="s">
        <v>318</v>
      </c>
      <c r="E144" s="44" t="s">
        <v>206</v>
      </c>
      <c r="F144" s="25">
        <f>COUNTIFS(D$3:D144,D144,A$3:A144,A144)</f>
        <v>19</v>
      </c>
      <c r="G144" s="43" t="s">
        <v>354</v>
      </c>
      <c r="H144" s="44" t="s">
        <v>44</v>
      </c>
      <c r="I144" s="58">
        <v>1</v>
      </c>
      <c r="J144" s="41" t="s">
        <v>34</v>
      </c>
      <c r="K144" s="58">
        <v>35</v>
      </c>
      <c r="L144" s="44" t="s">
        <v>63</v>
      </c>
      <c r="M144" s="44" t="s">
        <v>35</v>
      </c>
      <c r="N144" s="44" t="s">
        <v>35</v>
      </c>
      <c r="O144" s="44" t="s">
        <v>35</v>
      </c>
      <c r="P144" s="44" t="s">
        <v>45</v>
      </c>
      <c r="Q144" s="44" t="s">
        <v>46</v>
      </c>
      <c r="R144" s="44" t="s">
        <v>218</v>
      </c>
      <c r="S144" s="44" t="s">
        <v>355</v>
      </c>
      <c r="T144" s="41" t="s">
        <v>202</v>
      </c>
      <c r="U144" s="85">
        <v>1</v>
      </c>
      <c r="V144" s="85"/>
      <c r="W144" s="85"/>
      <c r="X144" s="86"/>
      <c r="Y144" s="43" t="s">
        <v>321</v>
      </c>
    </row>
    <row r="145" s="4" customFormat="1" ht="202.5" spans="1:25">
      <c r="A145" s="21">
        <f t="shared" si="6"/>
        <v>136</v>
      </c>
      <c r="B145" s="44" t="s">
        <v>198</v>
      </c>
      <c r="C145" s="23">
        <f t="shared" si="7"/>
        <v>14</v>
      </c>
      <c r="D145" s="44" t="s">
        <v>318</v>
      </c>
      <c r="E145" s="44" t="s">
        <v>206</v>
      </c>
      <c r="F145" s="25">
        <f>COUNTIFS(D$3:D145,D145,A$3:A145,A145)</f>
        <v>20</v>
      </c>
      <c r="G145" s="43" t="s">
        <v>356</v>
      </c>
      <c r="H145" s="44" t="s">
        <v>44</v>
      </c>
      <c r="I145" s="58">
        <v>1</v>
      </c>
      <c r="J145" s="41" t="s">
        <v>34</v>
      </c>
      <c r="K145" s="58">
        <v>35</v>
      </c>
      <c r="L145" s="44" t="s">
        <v>66</v>
      </c>
      <c r="M145" s="44" t="s">
        <v>35</v>
      </c>
      <c r="N145" s="44" t="s">
        <v>35</v>
      </c>
      <c r="O145" s="44" t="s">
        <v>35</v>
      </c>
      <c r="P145" s="44" t="s">
        <v>45</v>
      </c>
      <c r="Q145" s="44" t="s">
        <v>46</v>
      </c>
      <c r="R145" s="44" t="s">
        <v>218</v>
      </c>
      <c r="S145" s="44" t="s">
        <v>355</v>
      </c>
      <c r="T145" s="41" t="s">
        <v>202</v>
      </c>
      <c r="U145" s="85">
        <v>1</v>
      </c>
      <c r="V145" s="85"/>
      <c r="W145" s="85"/>
      <c r="X145" s="86"/>
      <c r="Y145" s="43" t="s">
        <v>321</v>
      </c>
    </row>
    <row r="146" s="4" customFormat="1" ht="217" customHeight="1" spans="1:25">
      <c r="A146" s="21">
        <f t="shared" si="6"/>
        <v>136</v>
      </c>
      <c r="B146" s="44" t="s">
        <v>198</v>
      </c>
      <c r="C146" s="23">
        <f t="shared" si="7"/>
        <v>14</v>
      </c>
      <c r="D146" s="44" t="s">
        <v>318</v>
      </c>
      <c r="E146" s="44" t="s">
        <v>206</v>
      </c>
      <c r="F146" s="25">
        <f>COUNTIFS(D$3:D146,D146,A$3:A146,A146)</f>
        <v>21</v>
      </c>
      <c r="G146" s="43" t="s">
        <v>357</v>
      </c>
      <c r="H146" s="44" t="s">
        <v>44</v>
      </c>
      <c r="I146" s="58">
        <v>2</v>
      </c>
      <c r="J146" s="41" t="s">
        <v>34</v>
      </c>
      <c r="K146" s="58">
        <v>35</v>
      </c>
      <c r="L146" s="44" t="s">
        <v>35</v>
      </c>
      <c r="M146" s="44" t="s">
        <v>35</v>
      </c>
      <c r="N146" s="44" t="s">
        <v>35</v>
      </c>
      <c r="O146" s="44" t="s">
        <v>35</v>
      </c>
      <c r="P146" s="44" t="s">
        <v>45</v>
      </c>
      <c r="Q146" s="44" t="s">
        <v>46</v>
      </c>
      <c r="R146" s="44" t="s">
        <v>341</v>
      </c>
      <c r="S146" s="44" t="s">
        <v>253</v>
      </c>
      <c r="T146" s="41" t="s">
        <v>202</v>
      </c>
      <c r="U146" s="85">
        <v>1</v>
      </c>
      <c r="V146" s="85"/>
      <c r="W146" s="85"/>
      <c r="X146" s="86"/>
      <c r="Y146" s="43" t="s">
        <v>321</v>
      </c>
    </row>
    <row r="147" s="4" customFormat="1" ht="60" customHeight="1" spans="1:25">
      <c r="A147" s="21">
        <f t="shared" si="6"/>
        <v>136</v>
      </c>
      <c r="B147" s="44" t="s">
        <v>198</v>
      </c>
      <c r="C147" s="23">
        <f t="shared" si="7"/>
        <v>14</v>
      </c>
      <c r="D147" s="44" t="s">
        <v>318</v>
      </c>
      <c r="E147" s="44" t="s">
        <v>206</v>
      </c>
      <c r="F147" s="25">
        <f>COUNTIFS(D$3:D147,D147,A$3:A147,A147)</f>
        <v>22</v>
      </c>
      <c r="G147" s="43" t="s">
        <v>358</v>
      </c>
      <c r="H147" s="44" t="s">
        <v>44</v>
      </c>
      <c r="I147" s="58">
        <v>1</v>
      </c>
      <c r="J147" s="41" t="s">
        <v>34</v>
      </c>
      <c r="K147" s="58">
        <v>35</v>
      </c>
      <c r="L147" s="44" t="s">
        <v>63</v>
      </c>
      <c r="M147" s="44" t="s">
        <v>35</v>
      </c>
      <c r="N147" s="44" t="s">
        <v>35</v>
      </c>
      <c r="O147" s="44" t="s">
        <v>35</v>
      </c>
      <c r="P147" s="44" t="s">
        <v>45</v>
      </c>
      <c r="Q147" s="44" t="s">
        <v>46</v>
      </c>
      <c r="R147" s="44" t="s">
        <v>359</v>
      </c>
      <c r="S147" s="58"/>
      <c r="T147" s="41" t="s">
        <v>202</v>
      </c>
      <c r="U147" s="85">
        <v>1</v>
      </c>
      <c r="V147" s="85"/>
      <c r="W147" s="85"/>
      <c r="X147" s="86"/>
      <c r="Y147" s="43" t="s">
        <v>321</v>
      </c>
    </row>
    <row r="148" s="4" customFormat="1" ht="63" customHeight="1" spans="1:25">
      <c r="A148" s="21">
        <f t="shared" si="6"/>
        <v>136</v>
      </c>
      <c r="B148" s="44" t="s">
        <v>198</v>
      </c>
      <c r="C148" s="23">
        <f t="shared" si="7"/>
        <v>14</v>
      </c>
      <c r="D148" s="44" t="s">
        <v>318</v>
      </c>
      <c r="E148" s="44" t="s">
        <v>206</v>
      </c>
      <c r="F148" s="25">
        <f>COUNTIFS(D$3:D148,D148,A$3:A148,A148)</f>
        <v>23</v>
      </c>
      <c r="G148" s="43" t="s">
        <v>360</v>
      </c>
      <c r="H148" s="44" t="s">
        <v>44</v>
      </c>
      <c r="I148" s="58">
        <v>1</v>
      </c>
      <c r="J148" s="41" t="s">
        <v>34</v>
      </c>
      <c r="K148" s="58">
        <v>35</v>
      </c>
      <c r="L148" s="44" t="s">
        <v>66</v>
      </c>
      <c r="M148" s="44" t="s">
        <v>35</v>
      </c>
      <c r="N148" s="44" t="s">
        <v>35</v>
      </c>
      <c r="O148" s="44" t="s">
        <v>35</v>
      </c>
      <c r="P148" s="44" t="s">
        <v>45</v>
      </c>
      <c r="Q148" s="44" t="s">
        <v>46</v>
      </c>
      <c r="R148" s="44" t="s">
        <v>359</v>
      </c>
      <c r="S148" s="58"/>
      <c r="T148" s="41" t="s">
        <v>202</v>
      </c>
      <c r="U148" s="85">
        <v>1</v>
      </c>
      <c r="V148" s="85"/>
      <c r="W148" s="85"/>
      <c r="X148" s="86"/>
      <c r="Y148" s="43" t="s">
        <v>321</v>
      </c>
    </row>
    <row r="149" s="4" customFormat="1" ht="75" customHeight="1" spans="1:25">
      <c r="A149" s="21">
        <f t="shared" si="6"/>
        <v>136</v>
      </c>
      <c r="B149" s="44" t="s">
        <v>198</v>
      </c>
      <c r="C149" s="23">
        <f t="shared" si="7"/>
        <v>14</v>
      </c>
      <c r="D149" s="44" t="s">
        <v>318</v>
      </c>
      <c r="E149" s="44" t="s">
        <v>206</v>
      </c>
      <c r="F149" s="25">
        <f>COUNTIFS(D$3:D149,D149,A$3:A149,A149)</f>
        <v>24</v>
      </c>
      <c r="G149" s="43" t="s">
        <v>361</v>
      </c>
      <c r="H149" s="44" t="s">
        <v>44</v>
      </c>
      <c r="I149" s="58">
        <v>1</v>
      </c>
      <c r="J149" s="41" t="s">
        <v>34</v>
      </c>
      <c r="K149" s="58">
        <v>35</v>
      </c>
      <c r="L149" s="44" t="s">
        <v>35</v>
      </c>
      <c r="M149" s="44" t="s">
        <v>35</v>
      </c>
      <c r="N149" s="44" t="s">
        <v>35</v>
      </c>
      <c r="O149" s="44" t="s">
        <v>35</v>
      </c>
      <c r="P149" s="87" t="s">
        <v>45</v>
      </c>
      <c r="Q149" s="87" t="s">
        <v>46</v>
      </c>
      <c r="R149" s="44" t="s">
        <v>227</v>
      </c>
      <c r="S149" s="58"/>
      <c r="T149" s="44" t="s">
        <v>228</v>
      </c>
      <c r="U149" s="85">
        <v>1</v>
      </c>
      <c r="V149" s="85"/>
      <c r="W149" s="85"/>
      <c r="X149" s="86"/>
      <c r="Y149" s="43" t="s">
        <v>321</v>
      </c>
    </row>
    <row r="150" s="4" customFormat="1" ht="33.75" spans="1:25">
      <c r="A150" s="21">
        <f t="shared" si="6"/>
        <v>136</v>
      </c>
      <c r="B150" s="44" t="s">
        <v>198</v>
      </c>
      <c r="C150" s="23">
        <f t="shared" si="7"/>
        <v>14</v>
      </c>
      <c r="D150" s="44" t="s">
        <v>318</v>
      </c>
      <c r="E150" s="44" t="s">
        <v>206</v>
      </c>
      <c r="F150" s="25">
        <f>COUNTIFS(D$3:D150,D150,A$3:A150,A150)</f>
        <v>25</v>
      </c>
      <c r="G150" s="43" t="s">
        <v>362</v>
      </c>
      <c r="H150" s="44" t="s">
        <v>44</v>
      </c>
      <c r="I150" s="58">
        <v>1</v>
      </c>
      <c r="J150" s="41" t="s">
        <v>34</v>
      </c>
      <c r="K150" s="58">
        <v>35</v>
      </c>
      <c r="L150" s="44" t="s">
        <v>63</v>
      </c>
      <c r="M150" s="44" t="s">
        <v>35</v>
      </c>
      <c r="N150" s="44" t="s">
        <v>35</v>
      </c>
      <c r="O150" s="44" t="s">
        <v>35</v>
      </c>
      <c r="P150" s="44" t="s">
        <v>36</v>
      </c>
      <c r="Q150" s="44" t="s">
        <v>37</v>
      </c>
      <c r="R150" s="44" t="s">
        <v>227</v>
      </c>
      <c r="S150" s="58"/>
      <c r="T150" s="44" t="s">
        <v>228</v>
      </c>
      <c r="U150" s="85">
        <v>1</v>
      </c>
      <c r="V150" s="85"/>
      <c r="W150" s="85"/>
      <c r="X150" s="86"/>
      <c r="Y150" s="43" t="s">
        <v>321</v>
      </c>
    </row>
    <row r="151" s="4" customFormat="1" ht="33.75" spans="1:25">
      <c r="A151" s="21">
        <f t="shared" si="6"/>
        <v>136</v>
      </c>
      <c r="B151" s="44" t="s">
        <v>198</v>
      </c>
      <c r="C151" s="23">
        <f t="shared" si="7"/>
        <v>14</v>
      </c>
      <c r="D151" s="44" t="s">
        <v>318</v>
      </c>
      <c r="E151" s="44" t="s">
        <v>206</v>
      </c>
      <c r="F151" s="25">
        <f>COUNTIFS(D$3:D151,D151,A$3:A151,A151)</f>
        <v>26</v>
      </c>
      <c r="G151" s="43" t="s">
        <v>363</v>
      </c>
      <c r="H151" s="44" t="s">
        <v>44</v>
      </c>
      <c r="I151" s="58">
        <v>1</v>
      </c>
      <c r="J151" s="41" t="s">
        <v>34</v>
      </c>
      <c r="K151" s="58">
        <v>35</v>
      </c>
      <c r="L151" s="44" t="s">
        <v>66</v>
      </c>
      <c r="M151" s="44" t="s">
        <v>35</v>
      </c>
      <c r="N151" s="44" t="s">
        <v>35</v>
      </c>
      <c r="O151" s="44" t="s">
        <v>35</v>
      </c>
      <c r="P151" s="44" t="s">
        <v>36</v>
      </c>
      <c r="Q151" s="44" t="s">
        <v>37</v>
      </c>
      <c r="R151" s="44" t="s">
        <v>227</v>
      </c>
      <c r="S151" s="58"/>
      <c r="T151" s="44" t="s">
        <v>228</v>
      </c>
      <c r="U151" s="85">
        <v>1</v>
      </c>
      <c r="V151" s="85"/>
      <c r="W151" s="85"/>
      <c r="X151" s="86"/>
      <c r="Y151" s="43" t="s">
        <v>321</v>
      </c>
    </row>
    <row r="152" s="4" customFormat="1" ht="167" customHeight="1" spans="1:25">
      <c r="A152" s="21">
        <f t="shared" si="6"/>
        <v>136</v>
      </c>
      <c r="B152" s="44" t="s">
        <v>198</v>
      </c>
      <c r="C152" s="23">
        <f t="shared" si="7"/>
        <v>14</v>
      </c>
      <c r="D152" s="44" t="s">
        <v>318</v>
      </c>
      <c r="E152" s="44" t="s">
        <v>206</v>
      </c>
      <c r="F152" s="25">
        <f>COUNTIFS(D$3:D152,D152,A$3:A152,A152)</f>
        <v>27</v>
      </c>
      <c r="G152" s="43" t="s">
        <v>364</v>
      </c>
      <c r="H152" s="44" t="s">
        <v>44</v>
      </c>
      <c r="I152" s="58">
        <v>1</v>
      </c>
      <c r="J152" s="41" t="s">
        <v>34</v>
      </c>
      <c r="K152" s="58">
        <v>35</v>
      </c>
      <c r="L152" s="44" t="s">
        <v>35</v>
      </c>
      <c r="M152" s="44" t="s">
        <v>35</v>
      </c>
      <c r="N152" s="44" t="s">
        <v>35</v>
      </c>
      <c r="O152" s="44" t="s">
        <v>35</v>
      </c>
      <c r="P152" s="44" t="s">
        <v>45</v>
      </c>
      <c r="Q152" s="44" t="s">
        <v>46</v>
      </c>
      <c r="R152" s="87" t="s">
        <v>365</v>
      </c>
      <c r="S152" s="44" t="s">
        <v>253</v>
      </c>
      <c r="T152" s="41" t="s">
        <v>202</v>
      </c>
      <c r="U152" s="85">
        <v>1</v>
      </c>
      <c r="V152" s="85"/>
      <c r="W152" s="85"/>
      <c r="X152" s="86"/>
      <c r="Y152" s="43" t="s">
        <v>321</v>
      </c>
    </row>
    <row r="153" s="4" customFormat="1" ht="188" customHeight="1" spans="1:25">
      <c r="A153" s="21">
        <f t="shared" si="6"/>
        <v>136</v>
      </c>
      <c r="B153" s="44" t="s">
        <v>198</v>
      </c>
      <c r="C153" s="23">
        <f t="shared" si="7"/>
        <v>14</v>
      </c>
      <c r="D153" s="44" t="s">
        <v>318</v>
      </c>
      <c r="E153" s="44" t="s">
        <v>206</v>
      </c>
      <c r="F153" s="25">
        <f>COUNTIFS(D$3:D153,D153,A$3:A153,A153)</f>
        <v>28</v>
      </c>
      <c r="G153" s="43" t="s">
        <v>366</v>
      </c>
      <c r="H153" s="44" t="s">
        <v>44</v>
      </c>
      <c r="I153" s="58">
        <v>1</v>
      </c>
      <c r="J153" s="41" t="s">
        <v>34</v>
      </c>
      <c r="K153" s="58">
        <v>35</v>
      </c>
      <c r="L153" s="44" t="s">
        <v>63</v>
      </c>
      <c r="M153" s="44" t="s">
        <v>35</v>
      </c>
      <c r="N153" s="44" t="s">
        <v>35</v>
      </c>
      <c r="O153" s="44" t="s">
        <v>35</v>
      </c>
      <c r="P153" s="44" t="s">
        <v>45</v>
      </c>
      <c r="Q153" s="44" t="s">
        <v>46</v>
      </c>
      <c r="R153" s="44" t="s">
        <v>367</v>
      </c>
      <c r="S153" s="44" t="s">
        <v>253</v>
      </c>
      <c r="T153" s="41" t="s">
        <v>202</v>
      </c>
      <c r="U153" s="85">
        <v>1</v>
      </c>
      <c r="V153" s="85"/>
      <c r="W153" s="85"/>
      <c r="X153" s="86"/>
      <c r="Y153" s="43" t="s">
        <v>321</v>
      </c>
    </row>
    <row r="154" s="4" customFormat="1" ht="168.75" spans="1:25">
      <c r="A154" s="21">
        <f t="shared" si="6"/>
        <v>136</v>
      </c>
      <c r="B154" s="44" t="s">
        <v>198</v>
      </c>
      <c r="C154" s="23">
        <f t="shared" si="7"/>
        <v>14</v>
      </c>
      <c r="D154" s="44" t="s">
        <v>318</v>
      </c>
      <c r="E154" s="44" t="s">
        <v>206</v>
      </c>
      <c r="F154" s="25">
        <f>COUNTIFS(D$3:D154,D154,A$3:A154,A154)</f>
        <v>29</v>
      </c>
      <c r="G154" s="43" t="s">
        <v>368</v>
      </c>
      <c r="H154" s="44" t="s">
        <v>44</v>
      </c>
      <c r="I154" s="58">
        <v>1</v>
      </c>
      <c r="J154" s="41" t="s">
        <v>34</v>
      </c>
      <c r="K154" s="58">
        <v>35</v>
      </c>
      <c r="L154" s="44" t="s">
        <v>66</v>
      </c>
      <c r="M154" s="44" t="s">
        <v>35</v>
      </c>
      <c r="N154" s="44" t="s">
        <v>35</v>
      </c>
      <c r="O154" s="44" t="s">
        <v>35</v>
      </c>
      <c r="P154" s="44" t="s">
        <v>45</v>
      </c>
      <c r="Q154" s="44" t="s">
        <v>46</v>
      </c>
      <c r="R154" s="44" t="s">
        <v>367</v>
      </c>
      <c r="S154" s="44" t="s">
        <v>253</v>
      </c>
      <c r="T154" s="41" t="s">
        <v>202</v>
      </c>
      <c r="U154" s="85">
        <v>1</v>
      </c>
      <c r="V154" s="85"/>
      <c r="W154" s="85"/>
      <c r="X154" s="86"/>
      <c r="Y154" s="43" t="s">
        <v>321</v>
      </c>
    </row>
    <row r="155" s="4" customFormat="1" ht="85" customHeight="1" spans="1:25">
      <c r="A155" s="21">
        <f t="shared" si="6"/>
        <v>136</v>
      </c>
      <c r="B155" s="44" t="s">
        <v>198</v>
      </c>
      <c r="C155" s="23">
        <f t="shared" si="7"/>
        <v>14</v>
      </c>
      <c r="D155" s="44" t="s">
        <v>318</v>
      </c>
      <c r="E155" s="44" t="s">
        <v>206</v>
      </c>
      <c r="F155" s="25">
        <f>COUNTIFS(D$3:D155,D155,A$3:A155,A155)</f>
        <v>30</v>
      </c>
      <c r="G155" s="43" t="s">
        <v>233</v>
      </c>
      <c r="H155" s="44" t="s">
        <v>44</v>
      </c>
      <c r="I155" s="58">
        <v>1</v>
      </c>
      <c r="J155" s="41" t="s">
        <v>34</v>
      </c>
      <c r="K155" s="58">
        <v>35</v>
      </c>
      <c r="L155" s="44" t="s">
        <v>35</v>
      </c>
      <c r="M155" s="44" t="s">
        <v>35</v>
      </c>
      <c r="N155" s="44" t="s">
        <v>35</v>
      </c>
      <c r="O155" s="44" t="s">
        <v>35</v>
      </c>
      <c r="P155" s="44" t="s">
        <v>45</v>
      </c>
      <c r="Q155" s="44" t="s">
        <v>46</v>
      </c>
      <c r="R155" s="87" t="s">
        <v>234</v>
      </c>
      <c r="S155" s="58"/>
      <c r="T155" s="41" t="s">
        <v>39</v>
      </c>
      <c r="U155" s="85">
        <v>1</v>
      </c>
      <c r="V155" s="85"/>
      <c r="W155" s="85"/>
      <c r="X155" s="86"/>
      <c r="Y155" s="43" t="s">
        <v>321</v>
      </c>
    </row>
    <row r="156" s="4" customFormat="1" ht="202" customHeight="1" spans="1:25">
      <c r="A156" s="21">
        <f t="shared" si="6"/>
        <v>136</v>
      </c>
      <c r="B156" s="44" t="s">
        <v>198</v>
      </c>
      <c r="C156" s="23">
        <f t="shared" si="7"/>
        <v>15</v>
      </c>
      <c r="D156" s="44" t="s">
        <v>369</v>
      </c>
      <c r="E156" s="44" t="s">
        <v>206</v>
      </c>
      <c r="F156" s="25">
        <f>COUNTIFS(D$3:D156,D156,A$3:A156,A156)</f>
        <v>1</v>
      </c>
      <c r="G156" s="43" t="s">
        <v>284</v>
      </c>
      <c r="H156" s="44" t="s">
        <v>44</v>
      </c>
      <c r="I156" s="58">
        <v>2</v>
      </c>
      <c r="J156" s="41" t="s">
        <v>34</v>
      </c>
      <c r="K156" s="58">
        <v>35</v>
      </c>
      <c r="L156" s="44" t="s">
        <v>35</v>
      </c>
      <c r="M156" s="44" t="s">
        <v>35</v>
      </c>
      <c r="N156" s="44" t="s">
        <v>35</v>
      </c>
      <c r="O156" s="44" t="s">
        <v>35</v>
      </c>
      <c r="P156" s="44" t="s">
        <v>45</v>
      </c>
      <c r="Q156" s="44" t="s">
        <v>46</v>
      </c>
      <c r="R156" s="44" t="s">
        <v>285</v>
      </c>
      <c r="S156" s="44" t="s">
        <v>253</v>
      </c>
      <c r="T156" s="41" t="s">
        <v>202</v>
      </c>
      <c r="U156" s="85">
        <v>1</v>
      </c>
      <c r="V156" s="85"/>
      <c r="W156" s="85"/>
      <c r="X156" s="86"/>
      <c r="Y156" s="43" t="s">
        <v>370</v>
      </c>
    </row>
    <row r="157" s="4" customFormat="1" ht="202" customHeight="1" spans="1:25">
      <c r="A157" s="21">
        <f t="shared" ref="A157:A188" si="8">IF(B157=B156,A156,A156+1)</f>
        <v>136</v>
      </c>
      <c r="B157" s="44" t="s">
        <v>198</v>
      </c>
      <c r="C157" s="23">
        <f t="shared" si="7"/>
        <v>15</v>
      </c>
      <c r="D157" s="44" t="s">
        <v>369</v>
      </c>
      <c r="E157" s="44" t="s">
        <v>206</v>
      </c>
      <c r="F157" s="25">
        <f>COUNTIFS(D$3:D157,D157,A$3:A157,A157)</f>
        <v>2</v>
      </c>
      <c r="G157" s="43" t="s">
        <v>241</v>
      </c>
      <c r="H157" s="44" t="s">
        <v>44</v>
      </c>
      <c r="I157" s="58">
        <v>1</v>
      </c>
      <c r="J157" s="41" t="s">
        <v>34</v>
      </c>
      <c r="K157" s="58">
        <v>35</v>
      </c>
      <c r="L157" s="44" t="s">
        <v>35</v>
      </c>
      <c r="M157" s="44" t="s">
        <v>35</v>
      </c>
      <c r="N157" s="44" t="s">
        <v>35</v>
      </c>
      <c r="O157" s="44" t="s">
        <v>35</v>
      </c>
      <c r="P157" s="44" t="s">
        <v>45</v>
      </c>
      <c r="Q157" s="44" t="s">
        <v>46</v>
      </c>
      <c r="R157" s="44" t="s">
        <v>371</v>
      </c>
      <c r="S157" s="44" t="s">
        <v>253</v>
      </c>
      <c r="T157" s="41" t="s">
        <v>202</v>
      </c>
      <c r="U157" s="85">
        <v>1</v>
      </c>
      <c r="V157" s="85"/>
      <c r="W157" s="85"/>
      <c r="X157" s="86"/>
      <c r="Y157" s="43" t="s">
        <v>370</v>
      </c>
    </row>
    <row r="158" s="4" customFormat="1" ht="33.75" spans="1:25">
      <c r="A158" s="21">
        <f t="shared" si="8"/>
        <v>136</v>
      </c>
      <c r="B158" s="44" t="s">
        <v>198</v>
      </c>
      <c r="C158" s="23">
        <f t="shared" si="7"/>
        <v>15</v>
      </c>
      <c r="D158" s="44" t="s">
        <v>369</v>
      </c>
      <c r="E158" s="44" t="s">
        <v>206</v>
      </c>
      <c r="F158" s="25">
        <f>COUNTIFS(D$3:D158,D158,A$3:A158,A158)</f>
        <v>3</v>
      </c>
      <c r="G158" s="43" t="s">
        <v>372</v>
      </c>
      <c r="H158" s="44" t="s">
        <v>44</v>
      </c>
      <c r="I158" s="58">
        <v>1</v>
      </c>
      <c r="J158" s="41" t="s">
        <v>34</v>
      </c>
      <c r="K158" s="58">
        <v>35</v>
      </c>
      <c r="L158" s="44" t="s">
        <v>35</v>
      </c>
      <c r="M158" s="44" t="s">
        <v>35</v>
      </c>
      <c r="N158" s="44" t="s">
        <v>35</v>
      </c>
      <c r="O158" s="44" t="s">
        <v>35</v>
      </c>
      <c r="P158" s="44" t="s">
        <v>36</v>
      </c>
      <c r="Q158" s="44" t="s">
        <v>37</v>
      </c>
      <c r="R158" s="44" t="s">
        <v>373</v>
      </c>
      <c r="S158" s="58"/>
      <c r="T158" s="41" t="s">
        <v>202</v>
      </c>
      <c r="U158" s="85">
        <v>1</v>
      </c>
      <c r="V158" s="85"/>
      <c r="W158" s="85"/>
      <c r="X158" s="86"/>
      <c r="Y158" s="43" t="s">
        <v>370</v>
      </c>
    </row>
    <row r="159" s="4" customFormat="1" ht="180" spans="1:25">
      <c r="A159" s="21">
        <f t="shared" si="8"/>
        <v>136</v>
      </c>
      <c r="B159" s="44" t="s">
        <v>198</v>
      </c>
      <c r="C159" s="23">
        <f t="shared" si="7"/>
        <v>15</v>
      </c>
      <c r="D159" s="44" t="s">
        <v>369</v>
      </c>
      <c r="E159" s="44" t="s">
        <v>206</v>
      </c>
      <c r="F159" s="25">
        <f>COUNTIFS(D$3:D159,D159,A$3:A159,A159)</f>
        <v>4</v>
      </c>
      <c r="G159" s="43" t="s">
        <v>272</v>
      </c>
      <c r="H159" s="44" t="s">
        <v>44</v>
      </c>
      <c r="I159" s="58">
        <v>1</v>
      </c>
      <c r="J159" s="41" t="s">
        <v>34</v>
      </c>
      <c r="K159" s="58">
        <v>35</v>
      </c>
      <c r="L159" s="44" t="s">
        <v>35</v>
      </c>
      <c r="M159" s="44" t="s">
        <v>35</v>
      </c>
      <c r="N159" s="44" t="s">
        <v>35</v>
      </c>
      <c r="O159" s="44" t="s">
        <v>35</v>
      </c>
      <c r="P159" s="44" t="s">
        <v>36</v>
      </c>
      <c r="Q159" s="44" t="s">
        <v>37</v>
      </c>
      <c r="R159" s="44" t="s">
        <v>273</v>
      </c>
      <c r="S159" s="87" t="s">
        <v>374</v>
      </c>
      <c r="T159" s="41" t="s">
        <v>202</v>
      </c>
      <c r="U159" s="85">
        <v>1</v>
      </c>
      <c r="V159" s="85"/>
      <c r="W159" s="85"/>
      <c r="X159" s="86"/>
      <c r="Y159" s="43" t="s">
        <v>370</v>
      </c>
    </row>
    <row r="160" s="4" customFormat="1" ht="33.75" spans="1:25">
      <c r="A160" s="21">
        <f t="shared" si="8"/>
        <v>136</v>
      </c>
      <c r="B160" s="44" t="s">
        <v>198</v>
      </c>
      <c r="C160" s="23">
        <f t="shared" si="7"/>
        <v>15</v>
      </c>
      <c r="D160" s="44" t="s">
        <v>369</v>
      </c>
      <c r="E160" s="44" t="s">
        <v>206</v>
      </c>
      <c r="F160" s="25">
        <f>COUNTIFS(D$3:D160,D160,A$3:A160,A160)</f>
        <v>5</v>
      </c>
      <c r="G160" s="43" t="s">
        <v>226</v>
      </c>
      <c r="H160" s="44" t="s">
        <v>44</v>
      </c>
      <c r="I160" s="58">
        <v>2</v>
      </c>
      <c r="J160" s="41" t="s">
        <v>34</v>
      </c>
      <c r="K160" s="58">
        <v>35</v>
      </c>
      <c r="L160" s="44" t="s">
        <v>35</v>
      </c>
      <c r="M160" s="44" t="s">
        <v>35</v>
      </c>
      <c r="N160" s="44" t="s">
        <v>35</v>
      </c>
      <c r="O160" s="44" t="s">
        <v>35</v>
      </c>
      <c r="P160" s="44" t="s">
        <v>36</v>
      </c>
      <c r="Q160" s="44" t="s">
        <v>37</v>
      </c>
      <c r="R160" s="44" t="s">
        <v>227</v>
      </c>
      <c r="S160" s="58"/>
      <c r="T160" s="44" t="s">
        <v>228</v>
      </c>
      <c r="U160" s="85">
        <v>1</v>
      </c>
      <c r="V160" s="85"/>
      <c r="W160" s="85"/>
      <c r="X160" s="86"/>
      <c r="Y160" s="43" t="s">
        <v>370</v>
      </c>
    </row>
    <row r="161" s="4" customFormat="1" ht="33.75" spans="1:25">
      <c r="A161" s="21">
        <f t="shared" si="8"/>
        <v>136</v>
      </c>
      <c r="B161" s="44" t="s">
        <v>198</v>
      </c>
      <c r="C161" s="23">
        <f t="shared" si="7"/>
        <v>15</v>
      </c>
      <c r="D161" s="44" t="s">
        <v>369</v>
      </c>
      <c r="E161" s="44" t="s">
        <v>206</v>
      </c>
      <c r="F161" s="25">
        <f>COUNTIFS(D$3:D161,D161,A$3:A161,A161)</f>
        <v>6</v>
      </c>
      <c r="G161" s="43" t="s">
        <v>142</v>
      </c>
      <c r="H161" s="44" t="s">
        <v>44</v>
      </c>
      <c r="I161" s="58">
        <v>1</v>
      </c>
      <c r="J161" s="41" t="s">
        <v>34</v>
      </c>
      <c r="K161" s="58">
        <v>35</v>
      </c>
      <c r="L161" s="44" t="s">
        <v>35</v>
      </c>
      <c r="M161" s="44" t="s">
        <v>35</v>
      </c>
      <c r="N161" s="44" t="s">
        <v>35</v>
      </c>
      <c r="O161" s="44" t="s">
        <v>35</v>
      </c>
      <c r="P161" s="44" t="s">
        <v>36</v>
      </c>
      <c r="Q161" s="44" t="s">
        <v>37</v>
      </c>
      <c r="R161" s="44" t="s">
        <v>143</v>
      </c>
      <c r="S161" s="58"/>
      <c r="T161" s="41" t="s">
        <v>39</v>
      </c>
      <c r="U161" s="85">
        <v>1</v>
      </c>
      <c r="V161" s="85"/>
      <c r="W161" s="85"/>
      <c r="X161" s="86"/>
      <c r="Y161" s="43" t="s">
        <v>370</v>
      </c>
    </row>
    <row r="162" s="4" customFormat="1" ht="202.5" spans="1:25">
      <c r="A162" s="21">
        <f t="shared" si="8"/>
        <v>136</v>
      </c>
      <c r="B162" s="44" t="s">
        <v>198</v>
      </c>
      <c r="C162" s="23">
        <f t="shared" ref="C162:C193" si="9">IF(A162=A161,(IF(D162=D161,C161,C161+1)),1)</f>
        <v>15</v>
      </c>
      <c r="D162" s="44" t="s">
        <v>369</v>
      </c>
      <c r="E162" s="44" t="s">
        <v>206</v>
      </c>
      <c r="F162" s="25">
        <f>COUNTIFS(D$3:D162,D162,A$3:A162,A162)</f>
        <v>7</v>
      </c>
      <c r="G162" s="43" t="s">
        <v>375</v>
      </c>
      <c r="H162" s="44" t="s">
        <v>44</v>
      </c>
      <c r="I162" s="58">
        <v>1</v>
      </c>
      <c r="J162" s="41" t="s">
        <v>34</v>
      </c>
      <c r="K162" s="58">
        <v>35</v>
      </c>
      <c r="L162" s="44" t="s">
        <v>35</v>
      </c>
      <c r="M162" s="44" t="s">
        <v>35</v>
      </c>
      <c r="N162" s="44" t="s">
        <v>35</v>
      </c>
      <c r="O162" s="44" t="s">
        <v>35</v>
      </c>
      <c r="P162" s="44" t="s">
        <v>36</v>
      </c>
      <c r="Q162" s="44" t="s">
        <v>37</v>
      </c>
      <c r="R162" s="87" t="s">
        <v>376</v>
      </c>
      <c r="S162" s="58"/>
      <c r="T162" s="41" t="s">
        <v>39</v>
      </c>
      <c r="U162" s="85">
        <v>1</v>
      </c>
      <c r="V162" s="85"/>
      <c r="W162" s="85"/>
      <c r="X162" s="86"/>
      <c r="Y162" s="43" t="s">
        <v>370</v>
      </c>
    </row>
    <row r="163" s="4" customFormat="1" ht="201" customHeight="1" spans="1:25">
      <c r="A163" s="21">
        <f t="shared" si="8"/>
        <v>136</v>
      </c>
      <c r="B163" s="44" t="s">
        <v>198</v>
      </c>
      <c r="C163" s="23">
        <f t="shared" si="9"/>
        <v>16</v>
      </c>
      <c r="D163" s="44" t="s">
        <v>377</v>
      </c>
      <c r="E163" s="44" t="s">
        <v>206</v>
      </c>
      <c r="F163" s="25">
        <f>COUNTIFS(D$3:D163,D163,A$3:A163,A163)</f>
        <v>1</v>
      </c>
      <c r="G163" s="43" t="s">
        <v>284</v>
      </c>
      <c r="H163" s="44" t="s">
        <v>44</v>
      </c>
      <c r="I163" s="58">
        <v>1</v>
      </c>
      <c r="J163" s="41" t="s">
        <v>34</v>
      </c>
      <c r="K163" s="58">
        <v>35</v>
      </c>
      <c r="L163" s="44" t="s">
        <v>35</v>
      </c>
      <c r="M163" s="44" t="s">
        <v>35</v>
      </c>
      <c r="N163" s="44" t="s">
        <v>35</v>
      </c>
      <c r="O163" s="44" t="s">
        <v>35</v>
      </c>
      <c r="P163" s="44" t="s">
        <v>36</v>
      </c>
      <c r="Q163" s="44" t="s">
        <v>37</v>
      </c>
      <c r="R163" s="44" t="s">
        <v>285</v>
      </c>
      <c r="S163" s="44" t="s">
        <v>253</v>
      </c>
      <c r="T163" s="41" t="s">
        <v>202</v>
      </c>
      <c r="U163" s="85">
        <v>1</v>
      </c>
      <c r="V163" s="85"/>
      <c r="W163" s="85"/>
      <c r="X163" s="86"/>
      <c r="Y163" s="43" t="s">
        <v>370</v>
      </c>
    </row>
    <row r="164" s="4" customFormat="1" ht="184" customHeight="1" spans="1:25">
      <c r="A164" s="21">
        <f t="shared" si="8"/>
        <v>136</v>
      </c>
      <c r="B164" s="44" t="s">
        <v>198</v>
      </c>
      <c r="C164" s="23">
        <f t="shared" si="9"/>
        <v>17</v>
      </c>
      <c r="D164" s="44" t="s">
        <v>378</v>
      </c>
      <c r="E164" s="44" t="s">
        <v>206</v>
      </c>
      <c r="F164" s="25">
        <f>COUNTIFS(D$3:D164,D164,A$3:A164,A164)</f>
        <v>1</v>
      </c>
      <c r="G164" s="43" t="s">
        <v>379</v>
      </c>
      <c r="H164" s="44" t="s">
        <v>44</v>
      </c>
      <c r="I164" s="58">
        <v>1</v>
      </c>
      <c r="J164" s="41" t="s">
        <v>34</v>
      </c>
      <c r="K164" s="58">
        <v>35</v>
      </c>
      <c r="L164" s="44" t="s">
        <v>35</v>
      </c>
      <c r="M164" s="44" t="s">
        <v>35</v>
      </c>
      <c r="N164" s="44" t="s">
        <v>35</v>
      </c>
      <c r="O164" s="44" t="s">
        <v>35</v>
      </c>
      <c r="P164" s="44" t="s">
        <v>36</v>
      </c>
      <c r="Q164" s="44" t="s">
        <v>37</v>
      </c>
      <c r="R164" s="87" t="s">
        <v>380</v>
      </c>
      <c r="S164" s="44" t="s">
        <v>253</v>
      </c>
      <c r="T164" s="41" t="s">
        <v>202</v>
      </c>
      <c r="U164" s="85">
        <v>1</v>
      </c>
      <c r="V164" s="85"/>
      <c r="W164" s="85"/>
      <c r="X164" s="86"/>
      <c r="Y164" s="43" t="s">
        <v>381</v>
      </c>
    </row>
    <row r="165" s="4" customFormat="1" ht="87" customHeight="1" spans="1:25">
      <c r="A165" s="21">
        <f t="shared" si="8"/>
        <v>136</v>
      </c>
      <c r="B165" s="44" t="s">
        <v>198</v>
      </c>
      <c r="C165" s="23">
        <f t="shared" si="9"/>
        <v>17</v>
      </c>
      <c r="D165" s="44" t="s">
        <v>378</v>
      </c>
      <c r="E165" s="44" t="s">
        <v>206</v>
      </c>
      <c r="F165" s="25">
        <f>COUNTIFS(D$3:D165,D165,A$3:A165,A165)</f>
        <v>2</v>
      </c>
      <c r="G165" s="43" t="s">
        <v>382</v>
      </c>
      <c r="H165" s="44" t="s">
        <v>44</v>
      </c>
      <c r="I165" s="58">
        <v>1</v>
      </c>
      <c r="J165" s="41" t="s">
        <v>34</v>
      </c>
      <c r="K165" s="58">
        <v>35</v>
      </c>
      <c r="L165" s="44" t="s">
        <v>35</v>
      </c>
      <c r="M165" s="44" t="s">
        <v>35</v>
      </c>
      <c r="N165" s="44" t="s">
        <v>35</v>
      </c>
      <c r="O165" s="44" t="s">
        <v>35</v>
      </c>
      <c r="P165" s="44" t="s">
        <v>36</v>
      </c>
      <c r="Q165" s="44" t="s">
        <v>37</v>
      </c>
      <c r="R165" s="87" t="s">
        <v>383</v>
      </c>
      <c r="S165" s="97"/>
      <c r="T165" s="41" t="s">
        <v>39</v>
      </c>
      <c r="U165" s="85">
        <v>1</v>
      </c>
      <c r="V165" s="85"/>
      <c r="W165" s="85"/>
      <c r="X165" s="86"/>
      <c r="Y165" s="43" t="s">
        <v>381</v>
      </c>
    </row>
    <row r="166" s="4" customFormat="1" ht="77" customHeight="1" spans="1:25">
      <c r="A166" s="21">
        <f t="shared" si="8"/>
        <v>136</v>
      </c>
      <c r="B166" s="44" t="s">
        <v>198</v>
      </c>
      <c r="C166" s="23">
        <f t="shared" si="9"/>
        <v>17</v>
      </c>
      <c r="D166" s="44" t="s">
        <v>378</v>
      </c>
      <c r="E166" s="44" t="s">
        <v>206</v>
      </c>
      <c r="F166" s="25">
        <f>COUNTIFS(D$3:D166,D166,A$3:A166,A166)</f>
        <v>3</v>
      </c>
      <c r="G166" s="43" t="s">
        <v>384</v>
      </c>
      <c r="H166" s="44" t="s">
        <v>44</v>
      </c>
      <c r="I166" s="58">
        <v>1</v>
      </c>
      <c r="J166" s="41" t="s">
        <v>34</v>
      </c>
      <c r="K166" s="58">
        <v>35</v>
      </c>
      <c r="L166" s="44" t="s">
        <v>35</v>
      </c>
      <c r="M166" s="44" t="s">
        <v>35</v>
      </c>
      <c r="N166" s="44" t="s">
        <v>35</v>
      </c>
      <c r="O166" s="44" t="s">
        <v>35</v>
      </c>
      <c r="P166" s="44" t="s">
        <v>36</v>
      </c>
      <c r="Q166" s="44" t="s">
        <v>37</v>
      </c>
      <c r="R166" s="87" t="s">
        <v>383</v>
      </c>
      <c r="S166" s="97"/>
      <c r="T166" s="41" t="s">
        <v>39</v>
      </c>
      <c r="U166" s="85">
        <v>1</v>
      </c>
      <c r="V166" s="85"/>
      <c r="W166" s="85"/>
      <c r="X166" s="86"/>
      <c r="Y166" s="43" t="s">
        <v>381</v>
      </c>
    </row>
    <row r="167" s="4" customFormat="1" ht="200" customHeight="1" spans="1:25">
      <c r="A167" s="21">
        <f t="shared" si="8"/>
        <v>136</v>
      </c>
      <c r="B167" s="44" t="s">
        <v>198</v>
      </c>
      <c r="C167" s="23">
        <f t="shared" si="9"/>
        <v>17</v>
      </c>
      <c r="D167" s="44" t="s">
        <v>378</v>
      </c>
      <c r="E167" s="44" t="s">
        <v>206</v>
      </c>
      <c r="F167" s="25">
        <f>COUNTIFS(D$3:D167,D167,A$3:A167,A167)</f>
        <v>4</v>
      </c>
      <c r="G167" s="43" t="s">
        <v>343</v>
      </c>
      <c r="H167" s="44" t="s">
        <v>44</v>
      </c>
      <c r="I167" s="58">
        <v>1</v>
      </c>
      <c r="J167" s="41" t="s">
        <v>34</v>
      </c>
      <c r="K167" s="58">
        <v>35</v>
      </c>
      <c r="L167" s="44" t="s">
        <v>35</v>
      </c>
      <c r="M167" s="44" t="s">
        <v>35</v>
      </c>
      <c r="N167" s="44" t="s">
        <v>35</v>
      </c>
      <c r="O167" s="44" t="s">
        <v>35</v>
      </c>
      <c r="P167" s="44" t="s">
        <v>45</v>
      </c>
      <c r="Q167" s="44" t="s">
        <v>46</v>
      </c>
      <c r="R167" s="44" t="s">
        <v>344</v>
      </c>
      <c r="S167" s="44" t="s">
        <v>253</v>
      </c>
      <c r="T167" s="41" t="s">
        <v>202</v>
      </c>
      <c r="U167" s="85">
        <v>1</v>
      </c>
      <c r="V167" s="85"/>
      <c r="W167" s="85"/>
      <c r="X167" s="86"/>
      <c r="Y167" s="43" t="s">
        <v>381</v>
      </c>
    </row>
    <row r="168" s="4" customFormat="1" ht="168.75" spans="1:25">
      <c r="A168" s="21">
        <f t="shared" si="8"/>
        <v>136</v>
      </c>
      <c r="B168" s="44" t="s">
        <v>198</v>
      </c>
      <c r="C168" s="23">
        <f t="shared" si="9"/>
        <v>17</v>
      </c>
      <c r="D168" s="44" t="s">
        <v>378</v>
      </c>
      <c r="E168" s="44" t="s">
        <v>206</v>
      </c>
      <c r="F168" s="25">
        <f>COUNTIFS(D$3:D168,D168,A$3:A168,A168)</f>
        <v>5</v>
      </c>
      <c r="G168" s="43" t="s">
        <v>328</v>
      </c>
      <c r="H168" s="44" t="s">
        <v>44</v>
      </c>
      <c r="I168" s="58">
        <v>1</v>
      </c>
      <c r="J168" s="41" t="s">
        <v>34</v>
      </c>
      <c r="K168" s="58">
        <v>35</v>
      </c>
      <c r="L168" s="44" t="s">
        <v>35</v>
      </c>
      <c r="M168" s="44" t="s">
        <v>35</v>
      </c>
      <c r="N168" s="44" t="s">
        <v>35</v>
      </c>
      <c r="O168" s="44" t="s">
        <v>35</v>
      </c>
      <c r="P168" s="44" t="s">
        <v>45</v>
      </c>
      <c r="Q168" s="44" t="s">
        <v>46</v>
      </c>
      <c r="R168" s="44" t="s">
        <v>385</v>
      </c>
      <c r="S168" s="44" t="s">
        <v>253</v>
      </c>
      <c r="T168" s="41" t="s">
        <v>202</v>
      </c>
      <c r="U168" s="85">
        <v>1</v>
      </c>
      <c r="V168" s="85"/>
      <c r="W168" s="85"/>
      <c r="X168" s="86"/>
      <c r="Y168" s="43" t="s">
        <v>381</v>
      </c>
    </row>
    <row r="169" s="4" customFormat="1" ht="202" customHeight="1" spans="1:25">
      <c r="A169" s="21">
        <f t="shared" si="8"/>
        <v>136</v>
      </c>
      <c r="B169" s="44" t="s">
        <v>198</v>
      </c>
      <c r="C169" s="23">
        <f t="shared" si="9"/>
        <v>17</v>
      </c>
      <c r="D169" s="44" t="s">
        <v>378</v>
      </c>
      <c r="E169" s="44" t="s">
        <v>206</v>
      </c>
      <c r="F169" s="25">
        <f>COUNTIFS(D$3:D169,D169,A$3:A169,A169)</f>
        <v>6</v>
      </c>
      <c r="G169" s="43" t="s">
        <v>386</v>
      </c>
      <c r="H169" s="44" t="s">
        <v>44</v>
      </c>
      <c r="I169" s="58">
        <v>1</v>
      </c>
      <c r="J169" s="41" t="s">
        <v>34</v>
      </c>
      <c r="K169" s="58">
        <v>35</v>
      </c>
      <c r="L169" s="44" t="s">
        <v>35</v>
      </c>
      <c r="M169" s="44" t="s">
        <v>35</v>
      </c>
      <c r="N169" s="44" t="s">
        <v>35</v>
      </c>
      <c r="O169" s="44" t="s">
        <v>35</v>
      </c>
      <c r="P169" s="44" t="s">
        <v>36</v>
      </c>
      <c r="Q169" s="44" t="s">
        <v>37</v>
      </c>
      <c r="R169" s="44" t="s">
        <v>387</v>
      </c>
      <c r="S169" s="44" t="s">
        <v>253</v>
      </c>
      <c r="T169" s="41" t="s">
        <v>202</v>
      </c>
      <c r="U169" s="85">
        <v>1</v>
      </c>
      <c r="V169" s="85"/>
      <c r="W169" s="85"/>
      <c r="X169" s="86"/>
      <c r="Y169" s="43" t="s">
        <v>381</v>
      </c>
    </row>
    <row r="170" s="4" customFormat="1" ht="168.75" spans="1:25">
      <c r="A170" s="21">
        <f t="shared" si="8"/>
        <v>136</v>
      </c>
      <c r="B170" s="44" t="s">
        <v>198</v>
      </c>
      <c r="C170" s="23">
        <f t="shared" si="9"/>
        <v>17</v>
      </c>
      <c r="D170" s="44" t="s">
        <v>378</v>
      </c>
      <c r="E170" s="44" t="s">
        <v>206</v>
      </c>
      <c r="F170" s="25">
        <f>COUNTIFS(D$3:D170,D170,A$3:A170,A170)</f>
        <v>7</v>
      </c>
      <c r="G170" s="43" t="s">
        <v>388</v>
      </c>
      <c r="H170" s="44" t="s">
        <v>44</v>
      </c>
      <c r="I170" s="58">
        <v>1</v>
      </c>
      <c r="J170" s="41" t="s">
        <v>34</v>
      </c>
      <c r="K170" s="58">
        <v>35</v>
      </c>
      <c r="L170" s="44" t="s">
        <v>35</v>
      </c>
      <c r="M170" s="44" t="s">
        <v>35</v>
      </c>
      <c r="N170" s="44" t="s">
        <v>35</v>
      </c>
      <c r="O170" s="44" t="s">
        <v>35</v>
      </c>
      <c r="P170" s="44" t="s">
        <v>36</v>
      </c>
      <c r="Q170" s="44" t="s">
        <v>37</v>
      </c>
      <c r="R170" s="44" t="s">
        <v>389</v>
      </c>
      <c r="S170" s="44" t="s">
        <v>253</v>
      </c>
      <c r="T170" s="41" t="s">
        <v>202</v>
      </c>
      <c r="U170" s="85">
        <v>1</v>
      </c>
      <c r="V170" s="85"/>
      <c r="W170" s="85"/>
      <c r="X170" s="86"/>
      <c r="Y170" s="43" t="s">
        <v>381</v>
      </c>
    </row>
    <row r="171" s="4" customFormat="1" ht="205" customHeight="1" spans="1:25">
      <c r="A171" s="21">
        <f t="shared" si="8"/>
        <v>136</v>
      </c>
      <c r="B171" s="44" t="s">
        <v>198</v>
      </c>
      <c r="C171" s="23">
        <f t="shared" si="9"/>
        <v>17</v>
      </c>
      <c r="D171" s="44" t="s">
        <v>378</v>
      </c>
      <c r="E171" s="44" t="s">
        <v>206</v>
      </c>
      <c r="F171" s="25">
        <f>COUNTIFS(D$3:D171,D171,A$3:A171,A171)</f>
        <v>8</v>
      </c>
      <c r="G171" s="43" t="s">
        <v>390</v>
      </c>
      <c r="H171" s="44" t="s">
        <v>44</v>
      </c>
      <c r="I171" s="58">
        <v>1</v>
      </c>
      <c r="J171" s="41" t="s">
        <v>34</v>
      </c>
      <c r="K171" s="58">
        <v>35</v>
      </c>
      <c r="L171" s="44" t="s">
        <v>35</v>
      </c>
      <c r="M171" s="44" t="s">
        <v>35</v>
      </c>
      <c r="N171" s="44" t="s">
        <v>35</v>
      </c>
      <c r="O171" s="44" t="s">
        <v>35</v>
      </c>
      <c r="P171" s="44" t="s">
        <v>36</v>
      </c>
      <c r="Q171" s="44" t="s">
        <v>37</v>
      </c>
      <c r="R171" s="44" t="s">
        <v>391</v>
      </c>
      <c r="S171" s="44" t="s">
        <v>253</v>
      </c>
      <c r="T171" s="41" t="s">
        <v>202</v>
      </c>
      <c r="U171" s="85">
        <v>1</v>
      </c>
      <c r="V171" s="85"/>
      <c r="W171" s="85"/>
      <c r="X171" s="86"/>
      <c r="Y171" s="43" t="s">
        <v>381</v>
      </c>
    </row>
    <row r="172" s="4" customFormat="1" ht="33.75" spans="1:25">
      <c r="A172" s="21">
        <f t="shared" si="8"/>
        <v>136</v>
      </c>
      <c r="B172" s="44" t="s">
        <v>198</v>
      </c>
      <c r="C172" s="23">
        <f t="shared" si="9"/>
        <v>17</v>
      </c>
      <c r="D172" s="44" t="s">
        <v>378</v>
      </c>
      <c r="E172" s="44" t="s">
        <v>206</v>
      </c>
      <c r="F172" s="25">
        <f>COUNTIFS(D$3:D172,D172,A$3:A172,A172)</f>
        <v>9</v>
      </c>
      <c r="G172" s="43" t="s">
        <v>226</v>
      </c>
      <c r="H172" s="44" t="s">
        <v>44</v>
      </c>
      <c r="I172" s="58">
        <v>2</v>
      </c>
      <c r="J172" s="41" t="s">
        <v>34</v>
      </c>
      <c r="K172" s="58">
        <v>35</v>
      </c>
      <c r="L172" s="44" t="s">
        <v>35</v>
      </c>
      <c r="M172" s="44" t="s">
        <v>35</v>
      </c>
      <c r="N172" s="44" t="s">
        <v>35</v>
      </c>
      <c r="O172" s="44" t="s">
        <v>35</v>
      </c>
      <c r="P172" s="44" t="s">
        <v>36</v>
      </c>
      <c r="Q172" s="44" t="s">
        <v>37</v>
      </c>
      <c r="R172" s="44" t="s">
        <v>227</v>
      </c>
      <c r="S172" s="58"/>
      <c r="T172" s="44" t="s">
        <v>228</v>
      </c>
      <c r="U172" s="85">
        <v>1</v>
      </c>
      <c r="V172" s="85"/>
      <c r="W172" s="85"/>
      <c r="X172" s="86"/>
      <c r="Y172" s="43" t="s">
        <v>381</v>
      </c>
    </row>
    <row r="173" s="4" customFormat="1" ht="215" customHeight="1" spans="1:25">
      <c r="A173" s="21">
        <f t="shared" si="8"/>
        <v>136</v>
      </c>
      <c r="B173" s="44" t="s">
        <v>198</v>
      </c>
      <c r="C173" s="23">
        <f t="shared" si="9"/>
        <v>18</v>
      </c>
      <c r="D173" s="44" t="s">
        <v>392</v>
      </c>
      <c r="E173" s="44" t="s">
        <v>206</v>
      </c>
      <c r="F173" s="25">
        <f>COUNTIFS(D$3:D173,D173,A$3:A173,A173)</f>
        <v>1</v>
      </c>
      <c r="G173" s="43" t="s">
        <v>393</v>
      </c>
      <c r="H173" s="44" t="s">
        <v>44</v>
      </c>
      <c r="I173" s="58">
        <v>1</v>
      </c>
      <c r="J173" s="41" t="s">
        <v>34</v>
      </c>
      <c r="K173" s="58">
        <v>35</v>
      </c>
      <c r="L173" s="44" t="s">
        <v>35</v>
      </c>
      <c r="M173" s="44" t="s">
        <v>35</v>
      </c>
      <c r="N173" s="44" t="s">
        <v>35</v>
      </c>
      <c r="O173" s="44" t="s">
        <v>35</v>
      </c>
      <c r="P173" s="87" t="s">
        <v>45</v>
      </c>
      <c r="Q173" s="87" t="s">
        <v>46</v>
      </c>
      <c r="R173" s="44" t="s">
        <v>296</v>
      </c>
      <c r="S173" s="44" t="s">
        <v>253</v>
      </c>
      <c r="T173" s="41" t="s">
        <v>202</v>
      </c>
      <c r="U173" s="85">
        <v>1</v>
      </c>
      <c r="V173" s="85"/>
      <c r="W173" s="85"/>
      <c r="X173" s="86"/>
      <c r="Y173" s="43" t="s">
        <v>394</v>
      </c>
    </row>
    <row r="174" s="4" customFormat="1" ht="168.75" spans="1:25">
      <c r="A174" s="21">
        <f t="shared" si="8"/>
        <v>136</v>
      </c>
      <c r="B174" s="44" t="s">
        <v>198</v>
      </c>
      <c r="C174" s="23">
        <f t="shared" si="9"/>
        <v>18</v>
      </c>
      <c r="D174" s="44" t="s">
        <v>392</v>
      </c>
      <c r="E174" s="44" t="s">
        <v>206</v>
      </c>
      <c r="F174" s="25">
        <f>COUNTIFS(D$3:D174,D174,A$3:A174,A174)</f>
        <v>2</v>
      </c>
      <c r="G174" s="43" t="s">
        <v>395</v>
      </c>
      <c r="H174" s="44" t="s">
        <v>44</v>
      </c>
      <c r="I174" s="58">
        <v>1</v>
      </c>
      <c r="J174" s="41" t="s">
        <v>34</v>
      </c>
      <c r="K174" s="58">
        <v>35</v>
      </c>
      <c r="L174" s="44" t="s">
        <v>35</v>
      </c>
      <c r="M174" s="44" t="s">
        <v>35</v>
      </c>
      <c r="N174" s="44" t="s">
        <v>35</v>
      </c>
      <c r="O174" s="44" t="s">
        <v>35</v>
      </c>
      <c r="P174" s="44" t="s">
        <v>45</v>
      </c>
      <c r="Q174" s="44" t="s">
        <v>46</v>
      </c>
      <c r="R174" s="44" t="s">
        <v>396</v>
      </c>
      <c r="S174" s="44" t="s">
        <v>253</v>
      </c>
      <c r="T174" s="41" t="s">
        <v>202</v>
      </c>
      <c r="U174" s="85">
        <v>1</v>
      </c>
      <c r="V174" s="85"/>
      <c r="W174" s="85"/>
      <c r="X174" s="86"/>
      <c r="Y174" s="43" t="s">
        <v>394</v>
      </c>
    </row>
    <row r="175" s="4" customFormat="1" ht="90" spans="1:25">
      <c r="A175" s="21">
        <f t="shared" si="8"/>
        <v>136</v>
      </c>
      <c r="B175" s="44" t="s">
        <v>198</v>
      </c>
      <c r="C175" s="23">
        <f t="shared" si="9"/>
        <v>18</v>
      </c>
      <c r="D175" s="44" t="s">
        <v>392</v>
      </c>
      <c r="E175" s="44" t="s">
        <v>206</v>
      </c>
      <c r="F175" s="25">
        <f>COUNTIFS(D$3:D175,D175,A$3:A175,A175)</f>
        <v>3</v>
      </c>
      <c r="G175" s="43" t="s">
        <v>314</v>
      </c>
      <c r="H175" s="44" t="s">
        <v>44</v>
      </c>
      <c r="I175" s="58">
        <v>1</v>
      </c>
      <c r="J175" s="41" t="s">
        <v>34</v>
      </c>
      <c r="K175" s="58">
        <v>35</v>
      </c>
      <c r="L175" s="44" t="s">
        <v>35</v>
      </c>
      <c r="M175" s="44" t="s">
        <v>35</v>
      </c>
      <c r="N175" s="44" t="s">
        <v>35</v>
      </c>
      <c r="O175" s="44" t="s">
        <v>35</v>
      </c>
      <c r="P175" s="44" t="s">
        <v>36</v>
      </c>
      <c r="Q175" s="44" t="s">
        <v>37</v>
      </c>
      <c r="R175" s="44" t="s">
        <v>218</v>
      </c>
      <c r="S175" s="87" t="s">
        <v>289</v>
      </c>
      <c r="T175" s="41" t="s">
        <v>202</v>
      </c>
      <c r="U175" s="85">
        <v>1</v>
      </c>
      <c r="V175" s="85"/>
      <c r="W175" s="85"/>
      <c r="X175" s="86"/>
      <c r="Y175" s="43" t="s">
        <v>394</v>
      </c>
    </row>
    <row r="176" s="4" customFormat="1" ht="112.5" spans="1:25">
      <c r="A176" s="21">
        <f t="shared" si="8"/>
        <v>136</v>
      </c>
      <c r="B176" s="44" t="s">
        <v>198</v>
      </c>
      <c r="C176" s="23">
        <f t="shared" si="9"/>
        <v>18</v>
      </c>
      <c r="D176" s="44" t="s">
        <v>392</v>
      </c>
      <c r="E176" s="44" t="s">
        <v>206</v>
      </c>
      <c r="F176" s="25">
        <f>COUNTIFS(D$3:D176,D176,A$3:A176,A176)</f>
        <v>4</v>
      </c>
      <c r="G176" s="43" t="s">
        <v>272</v>
      </c>
      <c r="H176" s="44" t="s">
        <v>44</v>
      </c>
      <c r="I176" s="58">
        <v>1</v>
      </c>
      <c r="J176" s="41" t="s">
        <v>34</v>
      </c>
      <c r="K176" s="58">
        <v>35</v>
      </c>
      <c r="L176" s="44" t="s">
        <v>35</v>
      </c>
      <c r="M176" s="44" t="s">
        <v>35</v>
      </c>
      <c r="N176" s="44" t="s">
        <v>35</v>
      </c>
      <c r="O176" s="44" t="s">
        <v>35</v>
      </c>
      <c r="P176" s="44" t="s">
        <v>36</v>
      </c>
      <c r="Q176" s="44" t="s">
        <v>37</v>
      </c>
      <c r="R176" s="44" t="s">
        <v>273</v>
      </c>
      <c r="S176" s="87" t="s">
        <v>397</v>
      </c>
      <c r="T176" s="41" t="s">
        <v>202</v>
      </c>
      <c r="U176" s="85">
        <v>1</v>
      </c>
      <c r="V176" s="85"/>
      <c r="W176" s="85"/>
      <c r="X176" s="86"/>
      <c r="Y176" s="43" t="s">
        <v>394</v>
      </c>
    </row>
    <row r="177" s="4" customFormat="1" ht="60" customHeight="1" spans="1:25">
      <c r="A177" s="21">
        <f t="shared" si="8"/>
        <v>136</v>
      </c>
      <c r="B177" s="44" t="s">
        <v>198</v>
      </c>
      <c r="C177" s="23">
        <f t="shared" si="9"/>
        <v>18</v>
      </c>
      <c r="D177" s="44" t="s">
        <v>392</v>
      </c>
      <c r="E177" s="44" t="s">
        <v>206</v>
      </c>
      <c r="F177" s="25">
        <f>COUNTIFS(D$3:D177,D177,A$3:A177,A177)</f>
        <v>5</v>
      </c>
      <c r="G177" s="43" t="s">
        <v>398</v>
      </c>
      <c r="H177" s="44" t="s">
        <v>44</v>
      </c>
      <c r="I177" s="58">
        <v>1</v>
      </c>
      <c r="J177" s="41" t="s">
        <v>34</v>
      </c>
      <c r="K177" s="58">
        <v>35</v>
      </c>
      <c r="L177" s="44" t="s">
        <v>35</v>
      </c>
      <c r="M177" s="44" t="s">
        <v>35</v>
      </c>
      <c r="N177" s="44" t="s">
        <v>35</v>
      </c>
      <c r="O177" s="44" t="s">
        <v>35</v>
      </c>
      <c r="P177" s="44" t="s">
        <v>45</v>
      </c>
      <c r="Q177" s="44" t="s">
        <v>46</v>
      </c>
      <c r="R177" s="44" t="s">
        <v>359</v>
      </c>
      <c r="S177" s="58"/>
      <c r="T177" s="41" t="s">
        <v>202</v>
      </c>
      <c r="U177" s="85">
        <v>1</v>
      </c>
      <c r="V177" s="85"/>
      <c r="W177" s="85"/>
      <c r="X177" s="86"/>
      <c r="Y177" s="43" t="s">
        <v>394</v>
      </c>
    </row>
    <row r="178" s="4" customFormat="1" ht="211" customHeight="1" spans="1:25">
      <c r="A178" s="21">
        <f t="shared" si="8"/>
        <v>136</v>
      </c>
      <c r="B178" s="44" t="s">
        <v>198</v>
      </c>
      <c r="C178" s="23">
        <f t="shared" si="9"/>
        <v>18</v>
      </c>
      <c r="D178" s="44" t="s">
        <v>392</v>
      </c>
      <c r="E178" s="44" t="s">
        <v>206</v>
      </c>
      <c r="F178" s="25">
        <f>COUNTIFS(D$3:D178,D178,A$3:A178,A178)</f>
        <v>6</v>
      </c>
      <c r="G178" s="43" t="s">
        <v>284</v>
      </c>
      <c r="H178" s="44" t="s">
        <v>44</v>
      </c>
      <c r="I178" s="58">
        <v>2</v>
      </c>
      <c r="J178" s="41" t="s">
        <v>34</v>
      </c>
      <c r="K178" s="58">
        <v>35</v>
      </c>
      <c r="L178" s="44" t="s">
        <v>35</v>
      </c>
      <c r="M178" s="44" t="s">
        <v>35</v>
      </c>
      <c r="N178" s="44" t="s">
        <v>35</v>
      </c>
      <c r="O178" s="44" t="s">
        <v>35</v>
      </c>
      <c r="P178" s="44" t="s">
        <v>36</v>
      </c>
      <c r="Q178" s="44" t="s">
        <v>37</v>
      </c>
      <c r="R178" s="44" t="s">
        <v>285</v>
      </c>
      <c r="S178" s="44" t="s">
        <v>253</v>
      </c>
      <c r="T178" s="41" t="s">
        <v>202</v>
      </c>
      <c r="U178" s="85">
        <v>1</v>
      </c>
      <c r="V178" s="85"/>
      <c r="W178" s="85"/>
      <c r="X178" s="86"/>
      <c r="Y178" s="43" t="s">
        <v>394</v>
      </c>
    </row>
    <row r="179" s="4" customFormat="1" ht="33.75" spans="1:25">
      <c r="A179" s="21">
        <f t="shared" si="8"/>
        <v>136</v>
      </c>
      <c r="B179" s="44" t="s">
        <v>198</v>
      </c>
      <c r="C179" s="23">
        <f t="shared" si="9"/>
        <v>18</v>
      </c>
      <c r="D179" s="44" t="s">
        <v>392</v>
      </c>
      <c r="E179" s="44" t="s">
        <v>206</v>
      </c>
      <c r="F179" s="25">
        <f>COUNTIFS(D$3:D179,D179,A$3:A179,A179)</f>
        <v>7</v>
      </c>
      <c r="G179" s="43" t="s">
        <v>399</v>
      </c>
      <c r="H179" s="44" t="s">
        <v>44</v>
      </c>
      <c r="I179" s="58">
        <v>2</v>
      </c>
      <c r="J179" s="41" t="s">
        <v>34</v>
      </c>
      <c r="K179" s="58">
        <v>35</v>
      </c>
      <c r="L179" s="44" t="s">
        <v>35</v>
      </c>
      <c r="M179" s="44" t="s">
        <v>35</v>
      </c>
      <c r="N179" s="44" t="s">
        <v>35</v>
      </c>
      <c r="O179" s="44" t="s">
        <v>35</v>
      </c>
      <c r="P179" s="44" t="s">
        <v>36</v>
      </c>
      <c r="Q179" s="44" t="s">
        <v>37</v>
      </c>
      <c r="R179" s="44" t="s">
        <v>400</v>
      </c>
      <c r="S179" s="44" t="s">
        <v>301</v>
      </c>
      <c r="T179" s="41" t="s">
        <v>202</v>
      </c>
      <c r="U179" s="85">
        <v>1</v>
      </c>
      <c r="V179" s="85"/>
      <c r="W179" s="85"/>
      <c r="X179" s="86"/>
      <c r="Y179" s="43" t="s">
        <v>394</v>
      </c>
    </row>
    <row r="180" s="4" customFormat="1" ht="33.75" spans="1:25">
      <c r="A180" s="21">
        <f t="shared" si="8"/>
        <v>136</v>
      </c>
      <c r="B180" s="44" t="s">
        <v>198</v>
      </c>
      <c r="C180" s="23">
        <f t="shared" si="9"/>
        <v>18</v>
      </c>
      <c r="D180" s="44" t="s">
        <v>392</v>
      </c>
      <c r="E180" s="44" t="s">
        <v>206</v>
      </c>
      <c r="F180" s="25">
        <f>COUNTIFS(D$3:D180,D180,A$3:A180,A180)</f>
        <v>8</v>
      </c>
      <c r="G180" s="43" t="s">
        <v>372</v>
      </c>
      <c r="H180" s="44" t="s">
        <v>44</v>
      </c>
      <c r="I180" s="58">
        <v>1</v>
      </c>
      <c r="J180" s="41" t="s">
        <v>34</v>
      </c>
      <c r="K180" s="58">
        <v>35</v>
      </c>
      <c r="L180" s="44" t="s">
        <v>35</v>
      </c>
      <c r="M180" s="44" t="s">
        <v>35</v>
      </c>
      <c r="N180" s="44" t="s">
        <v>35</v>
      </c>
      <c r="O180" s="44" t="s">
        <v>35</v>
      </c>
      <c r="P180" s="44" t="s">
        <v>36</v>
      </c>
      <c r="Q180" s="44" t="s">
        <v>37</v>
      </c>
      <c r="R180" s="44" t="s">
        <v>373</v>
      </c>
      <c r="S180" s="58"/>
      <c r="T180" s="41" t="s">
        <v>202</v>
      </c>
      <c r="U180" s="85">
        <v>1</v>
      </c>
      <c r="V180" s="85"/>
      <c r="W180" s="85"/>
      <c r="X180" s="86"/>
      <c r="Y180" s="43" t="s">
        <v>394</v>
      </c>
    </row>
    <row r="181" s="4" customFormat="1" ht="67.5" spans="1:25">
      <c r="A181" s="21">
        <f t="shared" si="8"/>
        <v>136</v>
      </c>
      <c r="B181" s="44" t="s">
        <v>198</v>
      </c>
      <c r="C181" s="23">
        <f t="shared" si="9"/>
        <v>18</v>
      </c>
      <c r="D181" s="44" t="s">
        <v>392</v>
      </c>
      <c r="E181" s="44" t="s">
        <v>206</v>
      </c>
      <c r="F181" s="25">
        <f>COUNTIFS(D$3:D181,D181,A$3:A181,A181)</f>
        <v>9</v>
      </c>
      <c r="G181" s="43" t="s">
        <v>401</v>
      </c>
      <c r="H181" s="44" t="s">
        <v>44</v>
      </c>
      <c r="I181" s="58">
        <v>1</v>
      </c>
      <c r="J181" s="41" t="s">
        <v>34</v>
      </c>
      <c r="K181" s="58">
        <v>35</v>
      </c>
      <c r="L181" s="44" t="s">
        <v>35</v>
      </c>
      <c r="M181" s="44" t="s">
        <v>35</v>
      </c>
      <c r="N181" s="44" t="s">
        <v>35</v>
      </c>
      <c r="O181" s="44" t="s">
        <v>35</v>
      </c>
      <c r="P181" s="44" t="s">
        <v>36</v>
      </c>
      <c r="Q181" s="44" t="s">
        <v>37</v>
      </c>
      <c r="R181" s="44" t="s">
        <v>402</v>
      </c>
      <c r="S181" s="58"/>
      <c r="T181" s="41" t="s">
        <v>202</v>
      </c>
      <c r="U181" s="85">
        <v>1</v>
      </c>
      <c r="V181" s="85"/>
      <c r="W181" s="85"/>
      <c r="X181" s="86"/>
      <c r="Y181" s="43" t="s">
        <v>394</v>
      </c>
    </row>
    <row r="182" s="4" customFormat="1" ht="56.25" spans="1:25">
      <c r="A182" s="21">
        <f t="shared" si="8"/>
        <v>136</v>
      </c>
      <c r="B182" s="44" t="s">
        <v>198</v>
      </c>
      <c r="C182" s="23">
        <f t="shared" si="9"/>
        <v>18</v>
      </c>
      <c r="D182" s="44" t="s">
        <v>392</v>
      </c>
      <c r="E182" s="44" t="s">
        <v>206</v>
      </c>
      <c r="F182" s="25">
        <f>COUNTIFS(D$3:D182,D182,A$3:A182,A182)</f>
        <v>10</v>
      </c>
      <c r="G182" s="43" t="s">
        <v>268</v>
      </c>
      <c r="H182" s="44" t="s">
        <v>44</v>
      </c>
      <c r="I182" s="58">
        <v>1</v>
      </c>
      <c r="J182" s="41" t="s">
        <v>34</v>
      </c>
      <c r="K182" s="58">
        <v>35</v>
      </c>
      <c r="L182" s="44" t="s">
        <v>35</v>
      </c>
      <c r="M182" s="44" t="s">
        <v>35</v>
      </c>
      <c r="N182" s="44" t="s">
        <v>35</v>
      </c>
      <c r="O182" s="44" t="s">
        <v>35</v>
      </c>
      <c r="P182" s="44" t="s">
        <v>36</v>
      </c>
      <c r="Q182" s="44" t="s">
        <v>37</v>
      </c>
      <c r="R182" s="44" t="s">
        <v>403</v>
      </c>
      <c r="S182" s="58"/>
      <c r="T182" s="41" t="s">
        <v>202</v>
      </c>
      <c r="U182" s="85">
        <v>1</v>
      </c>
      <c r="V182" s="85"/>
      <c r="W182" s="85"/>
      <c r="X182" s="86"/>
      <c r="Y182" s="43" t="s">
        <v>394</v>
      </c>
    </row>
    <row r="183" s="4" customFormat="1" ht="33.75" spans="1:25">
      <c r="A183" s="21">
        <f t="shared" si="8"/>
        <v>136</v>
      </c>
      <c r="B183" s="44" t="s">
        <v>198</v>
      </c>
      <c r="C183" s="23">
        <f t="shared" si="9"/>
        <v>18</v>
      </c>
      <c r="D183" s="44" t="s">
        <v>392</v>
      </c>
      <c r="E183" s="44" t="s">
        <v>206</v>
      </c>
      <c r="F183" s="25">
        <f>COUNTIFS(D$3:D183,D183,A$3:A183,A183)</f>
        <v>11</v>
      </c>
      <c r="G183" s="43" t="s">
        <v>142</v>
      </c>
      <c r="H183" s="44" t="s">
        <v>44</v>
      </c>
      <c r="I183" s="58">
        <v>1</v>
      </c>
      <c r="J183" s="41" t="s">
        <v>34</v>
      </c>
      <c r="K183" s="58">
        <v>35</v>
      </c>
      <c r="L183" s="44" t="s">
        <v>35</v>
      </c>
      <c r="M183" s="44" t="s">
        <v>35</v>
      </c>
      <c r="N183" s="44" t="s">
        <v>35</v>
      </c>
      <c r="O183" s="44" t="s">
        <v>35</v>
      </c>
      <c r="P183" s="44" t="s">
        <v>36</v>
      </c>
      <c r="Q183" s="44" t="s">
        <v>37</v>
      </c>
      <c r="R183" s="44" t="s">
        <v>143</v>
      </c>
      <c r="S183" s="58"/>
      <c r="T183" s="41" t="s">
        <v>39</v>
      </c>
      <c r="U183" s="85">
        <v>1</v>
      </c>
      <c r="V183" s="85"/>
      <c r="W183" s="85"/>
      <c r="X183" s="86"/>
      <c r="Y183" s="43" t="s">
        <v>394</v>
      </c>
    </row>
    <row r="184" s="4" customFormat="1" ht="90" spans="1:25">
      <c r="A184" s="21">
        <f t="shared" si="8"/>
        <v>136</v>
      </c>
      <c r="B184" s="44" t="s">
        <v>198</v>
      </c>
      <c r="C184" s="23">
        <f t="shared" si="9"/>
        <v>19</v>
      </c>
      <c r="D184" s="44" t="s">
        <v>404</v>
      </c>
      <c r="E184" s="44" t="s">
        <v>206</v>
      </c>
      <c r="F184" s="25">
        <f>COUNTIFS(D$3:D184,D184,A$3:A184,A184)</f>
        <v>1</v>
      </c>
      <c r="G184" s="43" t="s">
        <v>284</v>
      </c>
      <c r="H184" s="44" t="s">
        <v>44</v>
      </c>
      <c r="I184" s="58">
        <v>2</v>
      </c>
      <c r="J184" s="41" t="s">
        <v>34</v>
      </c>
      <c r="K184" s="58">
        <v>35</v>
      </c>
      <c r="L184" s="44" t="s">
        <v>35</v>
      </c>
      <c r="M184" s="44" t="s">
        <v>35</v>
      </c>
      <c r="N184" s="44" t="s">
        <v>35</v>
      </c>
      <c r="O184" s="44" t="s">
        <v>35</v>
      </c>
      <c r="P184" s="44" t="s">
        <v>36</v>
      </c>
      <c r="Q184" s="44" t="s">
        <v>37</v>
      </c>
      <c r="R184" s="44" t="s">
        <v>285</v>
      </c>
      <c r="S184" s="87" t="s">
        <v>282</v>
      </c>
      <c r="T184" s="41" t="s">
        <v>202</v>
      </c>
      <c r="U184" s="85">
        <v>1</v>
      </c>
      <c r="V184" s="85"/>
      <c r="W184" s="85"/>
      <c r="X184" s="86"/>
      <c r="Y184" s="43" t="s">
        <v>405</v>
      </c>
    </row>
    <row r="185" s="4" customFormat="1" ht="168" customHeight="1" spans="1:25">
      <c r="A185" s="21">
        <f t="shared" si="8"/>
        <v>136</v>
      </c>
      <c r="B185" s="44" t="s">
        <v>198</v>
      </c>
      <c r="C185" s="23">
        <f t="shared" si="9"/>
        <v>19</v>
      </c>
      <c r="D185" s="44" t="s">
        <v>404</v>
      </c>
      <c r="E185" s="44" t="s">
        <v>206</v>
      </c>
      <c r="F185" s="25">
        <f>COUNTIFS(D$3:D185,D185,A$3:A185,A185)</f>
        <v>2</v>
      </c>
      <c r="G185" s="43" t="s">
        <v>274</v>
      </c>
      <c r="H185" s="44" t="s">
        <v>44</v>
      </c>
      <c r="I185" s="58">
        <v>1</v>
      </c>
      <c r="J185" s="41" t="s">
        <v>34</v>
      </c>
      <c r="K185" s="58">
        <v>35</v>
      </c>
      <c r="L185" s="44" t="s">
        <v>35</v>
      </c>
      <c r="M185" s="44" t="s">
        <v>35</v>
      </c>
      <c r="N185" s="44" t="s">
        <v>35</v>
      </c>
      <c r="O185" s="44" t="s">
        <v>35</v>
      </c>
      <c r="P185" s="44" t="s">
        <v>36</v>
      </c>
      <c r="Q185" s="44" t="s">
        <v>37</v>
      </c>
      <c r="R185" s="87" t="s">
        <v>275</v>
      </c>
      <c r="S185" s="58"/>
      <c r="T185" s="41" t="s">
        <v>202</v>
      </c>
      <c r="U185" s="85">
        <v>1</v>
      </c>
      <c r="V185" s="85"/>
      <c r="W185" s="85"/>
      <c r="X185" s="86"/>
      <c r="Y185" s="43" t="s">
        <v>405</v>
      </c>
    </row>
    <row r="186" s="4" customFormat="1" ht="208" customHeight="1" spans="1:25">
      <c r="A186" s="21">
        <f t="shared" si="8"/>
        <v>136</v>
      </c>
      <c r="B186" s="44" t="s">
        <v>198</v>
      </c>
      <c r="C186" s="23">
        <f t="shared" si="9"/>
        <v>20</v>
      </c>
      <c r="D186" s="44" t="s">
        <v>406</v>
      </c>
      <c r="E186" s="44" t="s">
        <v>206</v>
      </c>
      <c r="F186" s="25">
        <f>COUNTIFS(D$3:D186,D186,A$3:A186,A186)</f>
        <v>1</v>
      </c>
      <c r="G186" s="43" t="s">
        <v>388</v>
      </c>
      <c r="H186" s="44" t="s">
        <v>44</v>
      </c>
      <c r="I186" s="58">
        <v>1</v>
      </c>
      <c r="J186" s="41" t="s">
        <v>34</v>
      </c>
      <c r="K186" s="58">
        <v>35</v>
      </c>
      <c r="L186" s="44" t="s">
        <v>35</v>
      </c>
      <c r="M186" s="44" t="s">
        <v>35</v>
      </c>
      <c r="N186" s="44" t="s">
        <v>35</v>
      </c>
      <c r="O186" s="44" t="s">
        <v>35</v>
      </c>
      <c r="P186" s="44" t="s">
        <v>45</v>
      </c>
      <c r="Q186" s="44" t="s">
        <v>46</v>
      </c>
      <c r="R186" s="44" t="s">
        <v>407</v>
      </c>
      <c r="S186" s="44" t="s">
        <v>253</v>
      </c>
      <c r="T186" s="41" t="s">
        <v>202</v>
      </c>
      <c r="U186" s="85">
        <v>1</v>
      </c>
      <c r="V186" s="85"/>
      <c r="W186" s="85"/>
      <c r="X186" s="86"/>
      <c r="Y186" s="43" t="s">
        <v>408</v>
      </c>
    </row>
    <row r="187" s="4" customFormat="1" ht="208" customHeight="1" spans="1:25">
      <c r="A187" s="21">
        <f t="shared" si="8"/>
        <v>136</v>
      </c>
      <c r="B187" s="44" t="s">
        <v>198</v>
      </c>
      <c r="C187" s="23">
        <f t="shared" si="9"/>
        <v>20</v>
      </c>
      <c r="D187" s="44" t="s">
        <v>406</v>
      </c>
      <c r="E187" s="44" t="s">
        <v>206</v>
      </c>
      <c r="F187" s="25">
        <f>COUNTIFS(D$3:D187,D187,A$3:A187,A187)</f>
        <v>2</v>
      </c>
      <c r="G187" s="43" t="s">
        <v>409</v>
      </c>
      <c r="H187" s="44" t="s">
        <v>44</v>
      </c>
      <c r="I187" s="58">
        <v>1</v>
      </c>
      <c r="J187" s="41" t="s">
        <v>34</v>
      </c>
      <c r="K187" s="58">
        <v>35</v>
      </c>
      <c r="L187" s="44" t="s">
        <v>35</v>
      </c>
      <c r="M187" s="44" t="s">
        <v>35</v>
      </c>
      <c r="N187" s="44" t="s">
        <v>35</v>
      </c>
      <c r="O187" s="44" t="s">
        <v>35</v>
      </c>
      <c r="P187" s="44" t="s">
        <v>45</v>
      </c>
      <c r="Q187" s="44" t="s">
        <v>46</v>
      </c>
      <c r="R187" s="44" t="s">
        <v>407</v>
      </c>
      <c r="S187" s="44" t="s">
        <v>253</v>
      </c>
      <c r="T187" s="41" t="s">
        <v>202</v>
      </c>
      <c r="U187" s="85">
        <v>1</v>
      </c>
      <c r="V187" s="85"/>
      <c r="W187" s="85"/>
      <c r="X187" s="86"/>
      <c r="Y187" s="43" t="s">
        <v>408</v>
      </c>
    </row>
    <row r="188" s="4" customFormat="1" ht="168.75" spans="1:25">
      <c r="A188" s="21">
        <f t="shared" si="8"/>
        <v>136</v>
      </c>
      <c r="B188" s="44" t="s">
        <v>198</v>
      </c>
      <c r="C188" s="23">
        <f t="shared" si="9"/>
        <v>20</v>
      </c>
      <c r="D188" s="44" t="s">
        <v>406</v>
      </c>
      <c r="E188" s="44" t="s">
        <v>206</v>
      </c>
      <c r="F188" s="25">
        <f>COUNTIFS(D$3:D188,D188,A$3:A188,A188)</f>
        <v>3</v>
      </c>
      <c r="G188" s="43" t="s">
        <v>410</v>
      </c>
      <c r="H188" s="44" t="s">
        <v>44</v>
      </c>
      <c r="I188" s="58">
        <v>1</v>
      </c>
      <c r="J188" s="41" t="s">
        <v>34</v>
      </c>
      <c r="K188" s="58">
        <v>35</v>
      </c>
      <c r="L188" s="44" t="s">
        <v>35</v>
      </c>
      <c r="M188" s="44" t="s">
        <v>35</v>
      </c>
      <c r="N188" s="44" t="s">
        <v>35</v>
      </c>
      <c r="O188" s="44" t="s">
        <v>35</v>
      </c>
      <c r="P188" s="44" t="s">
        <v>45</v>
      </c>
      <c r="Q188" s="44" t="s">
        <v>46</v>
      </c>
      <c r="R188" s="44" t="s">
        <v>411</v>
      </c>
      <c r="S188" s="44" t="s">
        <v>253</v>
      </c>
      <c r="T188" s="41" t="s">
        <v>202</v>
      </c>
      <c r="U188" s="85">
        <v>1</v>
      </c>
      <c r="V188" s="85"/>
      <c r="W188" s="85"/>
      <c r="X188" s="86"/>
      <c r="Y188" s="43" t="s">
        <v>408</v>
      </c>
    </row>
    <row r="189" s="4" customFormat="1" ht="206" customHeight="1" spans="1:25">
      <c r="A189" s="21">
        <f t="shared" ref="A189:A220" si="10">IF(B189=B188,A188,A188+1)</f>
        <v>136</v>
      </c>
      <c r="B189" s="44" t="s">
        <v>198</v>
      </c>
      <c r="C189" s="23">
        <f t="shared" si="9"/>
        <v>20</v>
      </c>
      <c r="D189" s="44" t="s">
        <v>406</v>
      </c>
      <c r="E189" s="44" t="s">
        <v>206</v>
      </c>
      <c r="F189" s="25">
        <f>COUNTIFS(D$3:D189,D189,A$3:A189,A189)</f>
        <v>4</v>
      </c>
      <c r="G189" s="43" t="s">
        <v>412</v>
      </c>
      <c r="H189" s="44" t="s">
        <v>44</v>
      </c>
      <c r="I189" s="58">
        <v>1</v>
      </c>
      <c r="J189" s="41" t="s">
        <v>34</v>
      </c>
      <c r="K189" s="58">
        <v>35</v>
      </c>
      <c r="L189" s="44" t="s">
        <v>35</v>
      </c>
      <c r="M189" s="44" t="s">
        <v>35</v>
      </c>
      <c r="N189" s="44" t="s">
        <v>35</v>
      </c>
      <c r="O189" s="44" t="s">
        <v>35</v>
      </c>
      <c r="P189" s="44" t="s">
        <v>45</v>
      </c>
      <c r="Q189" s="44" t="s">
        <v>46</v>
      </c>
      <c r="R189" s="44" t="s">
        <v>413</v>
      </c>
      <c r="S189" s="44" t="s">
        <v>253</v>
      </c>
      <c r="T189" s="41" t="s">
        <v>202</v>
      </c>
      <c r="U189" s="85">
        <v>1</v>
      </c>
      <c r="V189" s="85"/>
      <c r="W189" s="85"/>
      <c r="X189" s="86"/>
      <c r="Y189" s="43" t="s">
        <v>408</v>
      </c>
    </row>
    <row r="190" s="4" customFormat="1" ht="206" customHeight="1" spans="1:25">
      <c r="A190" s="21">
        <f t="shared" si="10"/>
        <v>136</v>
      </c>
      <c r="B190" s="44" t="s">
        <v>198</v>
      </c>
      <c r="C190" s="23">
        <f t="shared" si="9"/>
        <v>20</v>
      </c>
      <c r="D190" s="44" t="s">
        <v>406</v>
      </c>
      <c r="E190" s="44" t="s">
        <v>206</v>
      </c>
      <c r="F190" s="25">
        <f>COUNTIFS(D$3:D190,D190,A$3:A190,A190)</f>
        <v>5</v>
      </c>
      <c r="G190" s="43" t="s">
        <v>414</v>
      </c>
      <c r="H190" s="44" t="s">
        <v>44</v>
      </c>
      <c r="I190" s="58">
        <v>1</v>
      </c>
      <c r="J190" s="41" t="s">
        <v>34</v>
      </c>
      <c r="K190" s="58">
        <v>35</v>
      </c>
      <c r="L190" s="44" t="s">
        <v>35</v>
      </c>
      <c r="M190" s="44" t="s">
        <v>35</v>
      </c>
      <c r="N190" s="44" t="s">
        <v>35</v>
      </c>
      <c r="O190" s="44" t="s">
        <v>35</v>
      </c>
      <c r="P190" s="44" t="s">
        <v>45</v>
      </c>
      <c r="Q190" s="44" t="s">
        <v>46</v>
      </c>
      <c r="R190" s="44" t="s">
        <v>415</v>
      </c>
      <c r="S190" s="44" t="s">
        <v>253</v>
      </c>
      <c r="T190" s="41" t="s">
        <v>202</v>
      </c>
      <c r="U190" s="85">
        <v>1</v>
      </c>
      <c r="V190" s="85"/>
      <c r="W190" s="85"/>
      <c r="X190" s="86"/>
      <c r="Y190" s="43" t="s">
        <v>408</v>
      </c>
    </row>
    <row r="191" s="4" customFormat="1" ht="206" customHeight="1" spans="1:25">
      <c r="A191" s="21">
        <f t="shared" si="10"/>
        <v>136</v>
      </c>
      <c r="B191" s="44" t="s">
        <v>198</v>
      </c>
      <c r="C191" s="23">
        <f t="shared" si="9"/>
        <v>20</v>
      </c>
      <c r="D191" s="44" t="s">
        <v>406</v>
      </c>
      <c r="E191" s="44" t="s">
        <v>206</v>
      </c>
      <c r="F191" s="25">
        <f>COUNTIFS(D$3:D191,D191,A$3:A191,A191)</f>
        <v>6</v>
      </c>
      <c r="G191" s="43" t="s">
        <v>416</v>
      </c>
      <c r="H191" s="44" t="s">
        <v>44</v>
      </c>
      <c r="I191" s="58">
        <v>1</v>
      </c>
      <c r="J191" s="41" t="s">
        <v>34</v>
      </c>
      <c r="K191" s="58">
        <v>35</v>
      </c>
      <c r="L191" s="44" t="s">
        <v>35</v>
      </c>
      <c r="M191" s="44" t="s">
        <v>35</v>
      </c>
      <c r="N191" s="44" t="s">
        <v>35</v>
      </c>
      <c r="O191" s="44" t="s">
        <v>35</v>
      </c>
      <c r="P191" s="44" t="s">
        <v>45</v>
      </c>
      <c r="Q191" s="44" t="s">
        <v>46</v>
      </c>
      <c r="R191" s="44" t="s">
        <v>417</v>
      </c>
      <c r="S191" s="44" t="s">
        <v>253</v>
      </c>
      <c r="T191" s="41" t="s">
        <v>202</v>
      </c>
      <c r="U191" s="85">
        <v>1</v>
      </c>
      <c r="V191" s="85"/>
      <c r="W191" s="85"/>
      <c r="X191" s="86"/>
      <c r="Y191" s="43" t="s">
        <v>408</v>
      </c>
    </row>
    <row r="192" s="4" customFormat="1" ht="206" customHeight="1" spans="1:25">
      <c r="A192" s="21">
        <f t="shared" si="10"/>
        <v>136</v>
      </c>
      <c r="B192" s="44" t="s">
        <v>198</v>
      </c>
      <c r="C192" s="23">
        <f t="shared" si="9"/>
        <v>20</v>
      </c>
      <c r="D192" s="44" t="s">
        <v>406</v>
      </c>
      <c r="E192" s="44" t="s">
        <v>206</v>
      </c>
      <c r="F192" s="25">
        <f>COUNTIFS(D$3:D192,D192,A$3:A192,A192)</f>
        <v>7</v>
      </c>
      <c r="G192" s="43" t="s">
        <v>418</v>
      </c>
      <c r="H192" s="44" t="s">
        <v>44</v>
      </c>
      <c r="I192" s="58">
        <v>1</v>
      </c>
      <c r="J192" s="41" t="s">
        <v>34</v>
      </c>
      <c r="K192" s="58">
        <v>35</v>
      </c>
      <c r="L192" s="44" t="s">
        <v>35</v>
      </c>
      <c r="M192" s="44" t="s">
        <v>35</v>
      </c>
      <c r="N192" s="44" t="s">
        <v>35</v>
      </c>
      <c r="O192" s="44" t="s">
        <v>35</v>
      </c>
      <c r="P192" s="44" t="s">
        <v>45</v>
      </c>
      <c r="Q192" s="44" t="s">
        <v>46</v>
      </c>
      <c r="R192" s="44" t="s">
        <v>419</v>
      </c>
      <c r="S192" s="44" t="s">
        <v>253</v>
      </c>
      <c r="T192" s="41" t="s">
        <v>202</v>
      </c>
      <c r="U192" s="85">
        <v>1</v>
      </c>
      <c r="V192" s="85"/>
      <c r="W192" s="85"/>
      <c r="X192" s="86"/>
      <c r="Y192" s="43" t="s">
        <v>408</v>
      </c>
    </row>
    <row r="193" s="4" customFormat="1" ht="168.75" spans="1:25">
      <c r="A193" s="21">
        <f t="shared" si="10"/>
        <v>136</v>
      </c>
      <c r="B193" s="44" t="s">
        <v>198</v>
      </c>
      <c r="C193" s="23">
        <f t="shared" si="9"/>
        <v>20</v>
      </c>
      <c r="D193" s="44" t="s">
        <v>406</v>
      </c>
      <c r="E193" s="44" t="s">
        <v>206</v>
      </c>
      <c r="F193" s="25">
        <f>COUNTIFS(D$3:D193,D193,A$3:A193,A193)</f>
        <v>8</v>
      </c>
      <c r="G193" s="43" t="s">
        <v>420</v>
      </c>
      <c r="H193" s="44" t="s">
        <v>44</v>
      </c>
      <c r="I193" s="58">
        <v>1</v>
      </c>
      <c r="J193" s="41" t="s">
        <v>34</v>
      </c>
      <c r="K193" s="58">
        <v>35</v>
      </c>
      <c r="L193" s="44" t="s">
        <v>35</v>
      </c>
      <c r="M193" s="44" t="s">
        <v>35</v>
      </c>
      <c r="N193" s="44" t="s">
        <v>35</v>
      </c>
      <c r="O193" s="44" t="s">
        <v>35</v>
      </c>
      <c r="P193" s="44" t="s">
        <v>45</v>
      </c>
      <c r="Q193" s="44" t="s">
        <v>46</v>
      </c>
      <c r="R193" s="44" t="s">
        <v>421</v>
      </c>
      <c r="S193" s="44" t="s">
        <v>253</v>
      </c>
      <c r="T193" s="41" t="s">
        <v>202</v>
      </c>
      <c r="U193" s="85">
        <v>1</v>
      </c>
      <c r="V193" s="85"/>
      <c r="W193" s="85"/>
      <c r="X193" s="86"/>
      <c r="Y193" s="43" t="s">
        <v>408</v>
      </c>
    </row>
    <row r="194" s="4" customFormat="1" ht="188" customHeight="1" spans="1:25">
      <c r="A194" s="21">
        <f t="shared" si="10"/>
        <v>136</v>
      </c>
      <c r="B194" s="44" t="s">
        <v>198</v>
      </c>
      <c r="C194" s="23">
        <f t="shared" ref="C194:C225" si="11">IF(A194=A193,(IF(D194=D193,C193,C193+1)),1)</f>
        <v>20</v>
      </c>
      <c r="D194" s="44" t="s">
        <v>406</v>
      </c>
      <c r="E194" s="44" t="s">
        <v>206</v>
      </c>
      <c r="F194" s="25">
        <f>COUNTIFS(D$3:D194,D194,A$3:A194,A194)</f>
        <v>9</v>
      </c>
      <c r="G194" s="43" t="s">
        <v>422</v>
      </c>
      <c r="H194" s="44" t="s">
        <v>44</v>
      </c>
      <c r="I194" s="58">
        <v>1</v>
      </c>
      <c r="J194" s="41" t="s">
        <v>34</v>
      </c>
      <c r="K194" s="58">
        <v>35</v>
      </c>
      <c r="L194" s="44" t="s">
        <v>35</v>
      </c>
      <c r="M194" s="44" t="s">
        <v>35</v>
      </c>
      <c r="N194" s="44" t="s">
        <v>35</v>
      </c>
      <c r="O194" s="44" t="s">
        <v>35</v>
      </c>
      <c r="P194" s="44" t="s">
        <v>45</v>
      </c>
      <c r="Q194" s="44" t="s">
        <v>46</v>
      </c>
      <c r="R194" s="44" t="s">
        <v>423</v>
      </c>
      <c r="S194" s="44" t="s">
        <v>253</v>
      </c>
      <c r="T194" s="41" t="s">
        <v>202</v>
      </c>
      <c r="U194" s="85">
        <v>1</v>
      </c>
      <c r="V194" s="85"/>
      <c r="W194" s="85"/>
      <c r="X194" s="86"/>
      <c r="Y194" s="43" t="s">
        <v>408</v>
      </c>
    </row>
    <row r="195" s="4" customFormat="1" ht="188" customHeight="1" spans="1:25">
      <c r="A195" s="21">
        <f t="shared" si="10"/>
        <v>136</v>
      </c>
      <c r="B195" s="44" t="s">
        <v>198</v>
      </c>
      <c r="C195" s="23">
        <f t="shared" si="11"/>
        <v>20</v>
      </c>
      <c r="D195" s="44" t="s">
        <v>406</v>
      </c>
      <c r="E195" s="44" t="s">
        <v>206</v>
      </c>
      <c r="F195" s="25">
        <f>COUNTIFS(D$3:D195,D195,A$3:A195,A195)</f>
        <v>10</v>
      </c>
      <c r="G195" s="43" t="s">
        <v>342</v>
      </c>
      <c r="H195" s="44" t="s">
        <v>44</v>
      </c>
      <c r="I195" s="58">
        <v>1</v>
      </c>
      <c r="J195" s="41" t="s">
        <v>34</v>
      </c>
      <c r="K195" s="58">
        <v>35</v>
      </c>
      <c r="L195" s="44" t="s">
        <v>35</v>
      </c>
      <c r="M195" s="44" t="s">
        <v>35</v>
      </c>
      <c r="N195" s="44" t="s">
        <v>35</v>
      </c>
      <c r="O195" s="44" t="s">
        <v>35</v>
      </c>
      <c r="P195" s="44" t="s">
        <v>45</v>
      </c>
      <c r="Q195" s="44" t="s">
        <v>46</v>
      </c>
      <c r="R195" s="44" t="s">
        <v>424</v>
      </c>
      <c r="S195" s="44" t="s">
        <v>253</v>
      </c>
      <c r="T195" s="41" t="s">
        <v>202</v>
      </c>
      <c r="U195" s="85">
        <v>1</v>
      </c>
      <c r="V195" s="85"/>
      <c r="W195" s="85"/>
      <c r="X195" s="86"/>
      <c r="Y195" s="43" t="s">
        <v>408</v>
      </c>
    </row>
    <row r="196" s="4" customFormat="1" ht="188" customHeight="1" spans="1:25">
      <c r="A196" s="21">
        <f t="shared" si="10"/>
        <v>136</v>
      </c>
      <c r="B196" s="44" t="s">
        <v>198</v>
      </c>
      <c r="C196" s="23">
        <f t="shared" si="11"/>
        <v>20</v>
      </c>
      <c r="D196" s="44" t="s">
        <v>406</v>
      </c>
      <c r="E196" s="44" t="s">
        <v>206</v>
      </c>
      <c r="F196" s="25">
        <f>COUNTIFS(D$3:D196,D196,A$3:A196,A196)</f>
        <v>11</v>
      </c>
      <c r="G196" s="43" t="s">
        <v>425</v>
      </c>
      <c r="H196" s="44" t="s">
        <v>44</v>
      </c>
      <c r="I196" s="58">
        <v>1</v>
      </c>
      <c r="J196" s="41" t="s">
        <v>34</v>
      </c>
      <c r="K196" s="58">
        <v>35</v>
      </c>
      <c r="L196" s="44" t="s">
        <v>35</v>
      </c>
      <c r="M196" s="44" t="s">
        <v>35</v>
      </c>
      <c r="N196" s="44" t="s">
        <v>35</v>
      </c>
      <c r="O196" s="44" t="s">
        <v>35</v>
      </c>
      <c r="P196" s="44" t="s">
        <v>45</v>
      </c>
      <c r="Q196" s="44" t="s">
        <v>46</v>
      </c>
      <c r="R196" s="44" t="s">
        <v>426</v>
      </c>
      <c r="S196" s="44" t="s">
        <v>253</v>
      </c>
      <c r="T196" s="41" t="s">
        <v>202</v>
      </c>
      <c r="U196" s="85">
        <v>1</v>
      </c>
      <c r="V196" s="85"/>
      <c r="W196" s="85"/>
      <c r="X196" s="86"/>
      <c r="Y196" s="43" t="s">
        <v>408</v>
      </c>
    </row>
    <row r="197" s="4" customFormat="1" ht="188" customHeight="1" spans="1:25">
      <c r="A197" s="21">
        <f t="shared" si="10"/>
        <v>136</v>
      </c>
      <c r="B197" s="44" t="s">
        <v>198</v>
      </c>
      <c r="C197" s="23">
        <f t="shared" si="11"/>
        <v>20</v>
      </c>
      <c r="D197" s="44" t="s">
        <v>406</v>
      </c>
      <c r="E197" s="44" t="s">
        <v>206</v>
      </c>
      <c r="F197" s="25">
        <f>COUNTIFS(D$3:D197,D197,A$3:A197,A197)</f>
        <v>12</v>
      </c>
      <c r="G197" s="43" t="s">
        <v>427</v>
      </c>
      <c r="H197" s="44" t="s">
        <v>44</v>
      </c>
      <c r="I197" s="58">
        <v>1</v>
      </c>
      <c r="J197" s="41" t="s">
        <v>34</v>
      </c>
      <c r="K197" s="58">
        <v>35</v>
      </c>
      <c r="L197" s="44" t="s">
        <v>35</v>
      </c>
      <c r="M197" s="44" t="s">
        <v>35</v>
      </c>
      <c r="N197" s="44" t="s">
        <v>35</v>
      </c>
      <c r="O197" s="44" t="s">
        <v>35</v>
      </c>
      <c r="P197" s="44" t="s">
        <v>45</v>
      </c>
      <c r="Q197" s="44" t="s">
        <v>46</v>
      </c>
      <c r="R197" s="44" t="s">
        <v>428</v>
      </c>
      <c r="S197" s="44" t="s">
        <v>253</v>
      </c>
      <c r="T197" s="41" t="s">
        <v>202</v>
      </c>
      <c r="U197" s="85">
        <v>1</v>
      </c>
      <c r="V197" s="85"/>
      <c r="W197" s="85"/>
      <c r="X197" s="86"/>
      <c r="Y197" s="43" t="s">
        <v>408</v>
      </c>
    </row>
    <row r="198" s="4" customFormat="1" ht="188" customHeight="1" spans="1:25">
      <c r="A198" s="21">
        <f t="shared" si="10"/>
        <v>136</v>
      </c>
      <c r="B198" s="44" t="s">
        <v>198</v>
      </c>
      <c r="C198" s="23">
        <f t="shared" si="11"/>
        <v>20</v>
      </c>
      <c r="D198" s="44" t="s">
        <v>406</v>
      </c>
      <c r="E198" s="44" t="s">
        <v>206</v>
      </c>
      <c r="F198" s="25">
        <f>COUNTIFS(D$3:D198,D198,A$3:A198,A198)</f>
        <v>13</v>
      </c>
      <c r="G198" s="43" t="s">
        <v>429</v>
      </c>
      <c r="H198" s="44" t="s">
        <v>44</v>
      </c>
      <c r="I198" s="58">
        <v>1</v>
      </c>
      <c r="J198" s="41" t="s">
        <v>34</v>
      </c>
      <c r="K198" s="58">
        <v>35</v>
      </c>
      <c r="L198" s="44" t="s">
        <v>35</v>
      </c>
      <c r="M198" s="44" t="s">
        <v>35</v>
      </c>
      <c r="N198" s="44" t="s">
        <v>35</v>
      </c>
      <c r="O198" s="44" t="s">
        <v>35</v>
      </c>
      <c r="P198" s="44" t="s">
        <v>45</v>
      </c>
      <c r="Q198" s="44" t="s">
        <v>46</v>
      </c>
      <c r="R198" s="44" t="s">
        <v>430</v>
      </c>
      <c r="S198" s="44" t="s">
        <v>253</v>
      </c>
      <c r="T198" s="41" t="s">
        <v>202</v>
      </c>
      <c r="U198" s="85">
        <v>1</v>
      </c>
      <c r="V198" s="85"/>
      <c r="W198" s="85"/>
      <c r="X198" s="86"/>
      <c r="Y198" s="43" t="s">
        <v>408</v>
      </c>
    </row>
    <row r="199" s="4" customFormat="1" ht="188" customHeight="1" spans="1:25">
      <c r="A199" s="21">
        <f t="shared" si="10"/>
        <v>136</v>
      </c>
      <c r="B199" s="44" t="s">
        <v>198</v>
      </c>
      <c r="C199" s="23">
        <f t="shared" si="11"/>
        <v>20</v>
      </c>
      <c r="D199" s="44" t="s">
        <v>406</v>
      </c>
      <c r="E199" s="44" t="s">
        <v>206</v>
      </c>
      <c r="F199" s="25">
        <f>COUNTIFS(D$3:D199,D199,A$3:A199,A199)</f>
        <v>14</v>
      </c>
      <c r="G199" s="43" t="s">
        <v>399</v>
      </c>
      <c r="H199" s="44" t="s">
        <v>44</v>
      </c>
      <c r="I199" s="58">
        <v>2</v>
      </c>
      <c r="J199" s="41" t="s">
        <v>34</v>
      </c>
      <c r="K199" s="58">
        <v>35</v>
      </c>
      <c r="L199" s="44" t="s">
        <v>35</v>
      </c>
      <c r="M199" s="44" t="s">
        <v>35</v>
      </c>
      <c r="N199" s="44" t="s">
        <v>35</v>
      </c>
      <c r="O199" s="44" t="s">
        <v>35</v>
      </c>
      <c r="P199" s="44" t="s">
        <v>45</v>
      </c>
      <c r="Q199" s="44" t="s">
        <v>46</v>
      </c>
      <c r="R199" s="44" t="s">
        <v>431</v>
      </c>
      <c r="S199" s="44" t="s">
        <v>253</v>
      </c>
      <c r="T199" s="41" t="s">
        <v>202</v>
      </c>
      <c r="U199" s="85">
        <v>1</v>
      </c>
      <c r="V199" s="85"/>
      <c r="W199" s="85"/>
      <c r="X199" s="86"/>
      <c r="Y199" s="43" t="s">
        <v>408</v>
      </c>
    </row>
    <row r="200" s="4" customFormat="1" ht="188" customHeight="1" spans="1:25">
      <c r="A200" s="21">
        <f t="shared" si="10"/>
        <v>136</v>
      </c>
      <c r="B200" s="44" t="s">
        <v>198</v>
      </c>
      <c r="C200" s="23">
        <f t="shared" si="11"/>
        <v>20</v>
      </c>
      <c r="D200" s="44" t="s">
        <v>406</v>
      </c>
      <c r="E200" s="44" t="s">
        <v>206</v>
      </c>
      <c r="F200" s="25">
        <f>COUNTIFS(D$3:D200,D200,A$3:A200,A200)</f>
        <v>15</v>
      </c>
      <c r="G200" s="43" t="s">
        <v>432</v>
      </c>
      <c r="H200" s="44" t="s">
        <v>44</v>
      </c>
      <c r="I200" s="58">
        <v>2</v>
      </c>
      <c r="J200" s="41" t="s">
        <v>34</v>
      </c>
      <c r="K200" s="58">
        <v>35</v>
      </c>
      <c r="L200" s="44" t="s">
        <v>35</v>
      </c>
      <c r="M200" s="44" t="s">
        <v>35</v>
      </c>
      <c r="N200" s="44" t="s">
        <v>35</v>
      </c>
      <c r="O200" s="44" t="s">
        <v>35</v>
      </c>
      <c r="P200" s="44" t="s">
        <v>45</v>
      </c>
      <c r="Q200" s="44" t="s">
        <v>46</v>
      </c>
      <c r="R200" s="44" t="s">
        <v>433</v>
      </c>
      <c r="S200" s="44" t="s">
        <v>253</v>
      </c>
      <c r="T200" s="41" t="s">
        <v>202</v>
      </c>
      <c r="U200" s="85">
        <v>1</v>
      </c>
      <c r="V200" s="85"/>
      <c r="W200" s="85"/>
      <c r="X200" s="86"/>
      <c r="Y200" s="43" t="s">
        <v>408</v>
      </c>
    </row>
    <row r="201" s="4" customFormat="1" ht="188" customHeight="1" spans="1:25">
      <c r="A201" s="21">
        <f t="shared" si="10"/>
        <v>136</v>
      </c>
      <c r="B201" s="44" t="s">
        <v>198</v>
      </c>
      <c r="C201" s="23">
        <f t="shared" si="11"/>
        <v>20</v>
      </c>
      <c r="D201" s="44" t="s">
        <v>406</v>
      </c>
      <c r="E201" s="44" t="s">
        <v>206</v>
      </c>
      <c r="F201" s="25">
        <f>COUNTIFS(D$3:D201,D201,A$3:A201,A201)</f>
        <v>16</v>
      </c>
      <c r="G201" s="43" t="s">
        <v>434</v>
      </c>
      <c r="H201" s="44" t="s">
        <v>44</v>
      </c>
      <c r="I201" s="58">
        <v>1</v>
      </c>
      <c r="J201" s="41" t="s">
        <v>34</v>
      </c>
      <c r="K201" s="58">
        <v>35</v>
      </c>
      <c r="L201" s="44" t="s">
        <v>35</v>
      </c>
      <c r="M201" s="44" t="s">
        <v>35</v>
      </c>
      <c r="N201" s="44" t="s">
        <v>35</v>
      </c>
      <c r="O201" s="44" t="s">
        <v>35</v>
      </c>
      <c r="P201" s="44" t="s">
        <v>45</v>
      </c>
      <c r="Q201" s="44" t="s">
        <v>46</v>
      </c>
      <c r="R201" s="44" t="s">
        <v>433</v>
      </c>
      <c r="S201" s="44" t="s">
        <v>253</v>
      </c>
      <c r="T201" s="41" t="s">
        <v>202</v>
      </c>
      <c r="U201" s="85">
        <v>1</v>
      </c>
      <c r="V201" s="85"/>
      <c r="W201" s="85"/>
      <c r="X201" s="86"/>
      <c r="Y201" s="43" t="s">
        <v>408</v>
      </c>
    </row>
    <row r="202" s="4" customFormat="1" ht="56.25" spans="1:25">
      <c r="A202" s="21">
        <f t="shared" si="10"/>
        <v>136</v>
      </c>
      <c r="B202" s="44" t="s">
        <v>198</v>
      </c>
      <c r="C202" s="23">
        <f t="shared" si="11"/>
        <v>20</v>
      </c>
      <c r="D202" s="44" t="s">
        <v>406</v>
      </c>
      <c r="E202" s="44" t="s">
        <v>206</v>
      </c>
      <c r="F202" s="25">
        <f>COUNTIFS(D$3:D202,D202,A$3:A202,A202)</f>
        <v>17</v>
      </c>
      <c r="G202" s="43" t="s">
        <v>435</v>
      </c>
      <c r="H202" s="44" t="s">
        <v>44</v>
      </c>
      <c r="I202" s="58">
        <v>2</v>
      </c>
      <c r="J202" s="41" t="s">
        <v>34</v>
      </c>
      <c r="K202" s="58">
        <v>35</v>
      </c>
      <c r="L202" s="44" t="s">
        <v>35</v>
      </c>
      <c r="M202" s="44" t="s">
        <v>35</v>
      </c>
      <c r="N202" s="44" t="s">
        <v>35</v>
      </c>
      <c r="O202" s="44" t="s">
        <v>35</v>
      </c>
      <c r="P202" s="44" t="s">
        <v>36</v>
      </c>
      <c r="Q202" s="44" t="s">
        <v>37</v>
      </c>
      <c r="R202" s="44" t="s">
        <v>436</v>
      </c>
      <c r="S202" s="58"/>
      <c r="T202" s="41" t="s">
        <v>202</v>
      </c>
      <c r="U202" s="85">
        <v>1</v>
      </c>
      <c r="V202" s="85"/>
      <c r="W202" s="85"/>
      <c r="X202" s="86"/>
      <c r="Y202" s="43" t="s">
        <v>408</v>
      </c>
    </row>
    <row r="203" s="4" customFormat="1" ht="45" spans="1:25">
      <c r="A203" s="21">
        <f t="shared" si="10"/>
        <v>136</v>
      </c>
      <c r="B203" s="44" t="s">
        <v>198</v>
      </c>
      <c r="C203" s="23">
        <f t="shared" si="11"/>
        <v>20</v>
      </c>
      <c r="D203" s="44" t="s">
        <v>406</v>
      </c>
      <c r="E203" s="44" t="s">
        <v>206</v>
      </c>
      <c r="F203" s="25">
        <f>COUNTIFS(D$3:D203,D203,A$3:A203,A203)</f>
        <v>18</v>
      </c>
      <c r="G203" s="43" t="s">
        <v>246</v>
      </c>
      <c r="H203" s="44" t="s">
        <v>44</v>
      </c>
      <c r="I203" s="58">
        <v>1</v>
      </c>
      <c r="J203" s="41" t="s">
        <v>34</v>
      </c>
      <c r="K203" s="58">
        <v>35</v>
      </c>
      <c r="L203" s="44" t="s">
        <v>35</v>
      </c>
      <c r="M203" s="44" t="s">
        <v>35</v>
      </c>
      <c r="N203" s="44" t="s">
        <v>35</v>
      </c>
      <c r="O203" s="44" t="s">
        <v>35</v>
      </c>
      <c r="P203" s="44" t="s">
        <v>36</v>
      </c>
      <c r="Q203" s="44" t="s">
        <v>37</v>
      </c>
      <c r="R203" s="44" t="s">
        <v>247</v>
      </c>
      <c r="S203" s="58"/>
      <c r="T203" s="41" t="s">
        <v>202</v>
      </c>
      <c r="U203" s="85">
        <v>1</v>
      </c>
      <c r="V203" s="85"/>
      <c r="W203" s="85"/>
      <c r="X203" s="86"/>
      <c r="Y203" s="43" t="s">
        <v>408</v>
      </c>
    </row>
    <row r="204" s="4" customFormat="1" ht="188" customHeight="1" spans="1:25">
      <c r="A204" s="21">
        <f t="shared" si="10"/>
        <v>136</v>
      </c>
      <c r="B204" s="44" t="s">
        <v>198</v>
      </c>
      <c r="C204" s="23">
        <f t="shared" si="11"/>
        <v>20</v>
      </c>
      <c r="D204" s="44" t="s">
        <v>406</v>
      </c>
      <c r="E204" s="44" t="s">
        <v>206</v>
      </c>
      <c r="F204" s="25">
        <f>COUNTIFS(D$3:D204,D204,A$3:A204,A204)</f>
        <v>19</v>
      </c>
      <c r="G204" s="43" t="s">
        <v>437</v>
      </c>
      <c r="H204" s="44" t="s">
        <v>44</v>
      </c>
      <c r="I204" s="58">
        <v>1</v>
      </c>
      <c r="J204" s="41" t="s">
        <v>34</v>
      </c>
      <c r="K204" s="58">
        <v>35</v>
      </c>
      <c r="L204" s="44" t="s">
        <v>35</v>
      </c>
      <c r="M204" s="44" t="s">
        <v>35</v>
      </c>
      <c r="N204" s="44" t="s">
        <v>35</v>
      </c>
      <c r="O204" s="44" t="s">
        <v>35</v>
      </c>
      <c r="P204" s="44" t="s">
        <v>45</v>
      </c>
      <c r="Q204" s="44" t="s">
        <v>46</v>
      </c>
      <c r="R204" s="44" t="s">
        <v>438</v>
      </c>
      <c r="S204" s="44" t="s">
        <v>253</v>
      </c>
      <c r="T204" s="41" t="s">
        <v>202</v>
      </c>
      <c r="U204" s="85">
        <v>1</v>
      </c>
      <c r="V204" s="85"/>
      <c r="W204" s="85"/>
      <c r="X204" s="86"/>
      <c r="Y204" s="43" t="s">
        <v>408</v>
      </c>
    </row>
    <row r="205" s="4" customFormat="1" ht="45" spans="1:25">
      <c r="A205" s="21">
        <f t="shared" si="10"/>
        <v>136</v>
      </c>
      <c r="B205" s="44" t="s">
        <v>198</v>
      </c>
      <c r="C205" s="23">
        <f t="shared" si="11"/>
        <v>20</v>
      </c>
      <c r="D205" s="44" t="s">
        <v>406</v>
      </c>
      <c r="E205" s="44" t="s">
        <v>206</v>
      </c>
      <c r="F205" s="25">
        <f>COUNTIFS(D$3:D205,D205,A$3:A205,A205)</f>
        <v>20</v>
      </c>
      <c r="G205" s="43" t="s">
        <v>439</v>
      </c>
      <c r="H205" s="44" t="s">
        <v>44</v>
      </c>
      <c r="I205" s="58">
        <v>1</v>
      </c>
      <c r="J205" s="41" t="s">
        <v>34</v>
      </c>
      <c r="K205" s="58">
        <v>35</v>
      </c>
      <c r="L205" s="44" t="s">
        <v>35</v>
      </c>
      <c r="M205" s="44" t="s">
        <v>35</v>
      </c>
      <c r="N205" s="44" t="s">
        <v>35</v>
      </c>
      <c r="O205" s="44" t="s">
        <v>35</v>
      </c>
      <c r="P205" s="44" t="s">
        <v>36</v>
      </c>
      <c r="Q205" s="44" t="s">
        <v>37</v>
      </c>
      <c r="R205" s="44" t="s">
        <v>247</v>
      </c>
      <c r="S205" s="58"/>
      <c r="T205" s="41" t="s">
        <v>202</v>
      </c>
      <c r="U205" s="85">
        <v>1</v>
      </c>
      <c r="V205" s="85"/>
      <c r="W205" s="85"/>
      <c r="X205" s="86"/>
      <c r="Y205" s="43" t="s">
        <v>408</v>
      </c>
    </row>
    <row r="206" s="4" customFormat="1" ht="189" customHeight="1" spans="1:25">
      <c r="A206" s="21">
        <f t="shared" si="10"/>
        <v>136</v>
      </c>
      <c r="B206" s="44" t="s">
        <v>198</v>
      </c>
      <c r="C206" s="23">
        <f t="shared" si="11"/>
        <v>20</v>
      </c>
      <c r="D206" s="44" t="s">
        <v>406</v>
      </c>
      <c r="E206" s="44" t="s">
        <v>206</v>
      </c>
      <c r="F206" s="25">
        <f>COUNTIFS(D$3:D206,D206,A$3:A206,A206)</f>
        <v>21</v>
      </c>
      <c r="G206" s="43" t="s">
        <v>440</v>
      </c>
      <c r="H206" s="44" t="s">
        <v>44</v>
      </c>
      <c r="I206" s="58">
        <v>1</v>
      </c>
      <c r="J206" s="41" t="s">
        <v>34</v>
      </c>
      <c r="K206" s="58">
        <v>35</v>
      </c>
      <c r="L206" s="44" t="s">
        <v>35</v>
      </c>
      <c r="M206" s="44" t="s">
        <v>35</v>
      </c>
      <c r="N206" s="44" t="s">
        <v>35</v>
      </c>
      <c r="O206" s="44" t="s">
        <v>35</v>
      </c>
      <c r="P206" s="44" t="s">
        <v>45</v>
      </c>
      <c r="Q206" s="44" t="s">
        <v>46</v>
      </c>
      <c r="R206" s="44" t="s">
        <v>441</v>
      </c>
      <c r="S206" s="44" t="s">
        <v>253</v>
      </c>
      <c r="T206" s="41" t="s">
        <v>202</v>
      </c>
      <c r="U206" s="85">
        <v>1</v>
      </c>
      <c r="V206" s="85"/>
      <c r="W206" s="85"/>
      <c r="X206" s="86"/>
      <c r="Y206" s="43" t="s">
        <v>408</v>
      </c>
    </row>
    <row r="207" s="4" customFormat="1" ht="33.75" spans="1:25">
      <c r="A207" s="21">
        <f t="shared" si="10"/>
        <v>136</v>
      </c>
      <c r="B207" s="44" t="s">
        <v>198</v>
      </c>
      <c r="C207" s="23">
        <f t="shared" si="11"/>
        <v>20</v>
      </c>
      <c r="D207" s="44" t="s">
        <v>406</v>
      </c>
      <c r="E207" s="44" t="s">
        <v>206</v>
      </c>
      <c r="F207" s="25">
        <f>COUNTIFS(D$3:D207,D207,A$3:A207,A207)</f>
        <v>22</v>
      </c>
      <c r="G207" s="43" t="s">
        <v>442</v>
      </c>
      <c r="H207" s="44" t="s">
        <v>44</v>
      </c>
      <c r="I207" s="58">
        <v>1</v>
      </c>
      <c r="J207" s="41" t="s">
        <v>34</v>
      </c>
      <c r="K207" s="58">
        <v>35</v>
      </c>
      <c r="L207" s="44" t="s">
        <v>35</v>
      </c>
      <c r="M207" s="44" t="s">
        <v>35</v>
      </c>
      <c r="N207" s="44" t="s">
        <v>35</v>
      </c>
      <c r="O207" s="44" t="s">
        <v>35</v>
      </c>
      <c r="P207" s="44" t="s">
        <v>36</v>
      </c>
      <c r="Q207" s="44" t="s">
        <v>37</v>
      </c>
      <c r="R207" s="44" t="s">
        <v>373</v>
      </c>
      <c r="S207" s="58"/>
      <c r="T207" s="41" t="s">
        <v>202</v>
      </c>
      <c r="U207" s="85">
        <v>1</v>
      </c>
      <c r="V207" s="85"/>
      <c r="W207" s="85"/>
      <c r="X207" s="86"/>
      <c r="Y207" s="43" t="s">
        <v>408</v>
      </c>
    </row>
    <row r="208" s="4" customFormat="1" ht="66" customHeight="1" spans="1:25">
      <c r="A208" s="21">
        <f t="shared" si="10"/>
        <v>136</v>
      </c>
      <c r="B208" s="44" t="s">
        <v>198</v>
      </c>
      <c r="C208" s="23">
        <f t="shared" si="11"/>
        <v>20</v>
      </c>
      <c r="D208" s="44" t="s">
        <v>406</v>
      </c>
      <c r="E208" s="44" t="s">
        <v>206</v>
      </c>
      <c r="F208" s="25">
        <f>COUNTIFS(D$3:D208,D208,A$3:A208,A208)</f>
        <v>23</v>
      </c>
      <c r="G208" s="43" t="s">
        <v>226</v>
      </c>
      <c r="H208" s="44" t="s">
        <v>44</v>
      </c>
      <c r="I208" s="58">
        <v>2</v>
      </c>
      <c r="J208" s="41" t="s">
        <v>34</v>
      </c>
      <c r="K208" s="58">
        <v>35</v>
      </c>
      <c r="L208" s="44" t="s">
        <v>35</v>
      </c>
      <c r="M208" s="44" t="s">
        <v>35</v>
      </c>
      <c r="N208" s="44" t="s">
        <v>35</v>
      </c>
      <c r="O208" s="44" t="s">
        <v>35</v>
      </c>
      <c r="P208" s="87" t="s">
        <v>45</v>
      </c>
      <c r="Q208" s="87" t="s">
        <v>46</v>
      </c>
      <c r="R208" s="44" t="s">
        <v>227</v>
      </c>
      <c r="S208" s="58"/>
      <c r="T208" s="44" t="s">
        <v>228</v>
      </c>
      <c r="U208" s="85">
        <v>1</v>
      </c>
      <c r="V208" s="85"/>
      <c r="W208" s="85"/>
      <c r="X208" s="86"/>
      <c r="Y208" s="43" t="s">
        <v>408</v>
      </c>
    </row>
    <row r="209" s="4" customFormat="1" ht="50" customHeight="1" spans="1:25">
      <c r="A209" s="21">
        <f t="shared" si="10"/>
        <v>136</v>
      </c>
      <c r="B209" s="44" t="s">
        <v>198</v>
      </c>
      <c r="C209" s="23">
        <f t="shared" si="11"/>
        <v>20</v>
      </c>
      <c r="D209" s="44" t="s">
        <v>406</v>
      </c>
      <c r="E209" s="44" t="s">
        <v>206</v>
      </c>
      <c r="F209" s="25">
        <f>COUNTIFS(D$3:D209,D209,A$3:A209,A209)</f>
        <v>24</v>
      </c>
      <c r="G209" s="43" t="s">
        <v>398</v>
      </c>
      <c r="H209" s="44" t="s">
        <v>44</v>
      </c>
      <c r="I209" s="58">
        <v>1</v>
      </c>
      <c r="J209" s="41" t="s">
        <v>34</v>
      </c>
      <c r="K209" s="58">
        <v>35</v>
      </c>
      <c r="L209" s="44" t="s">
        <v>35</v>
      </c>
      <c r="M209" s="44" t="s">
        <v>35</v>
      </c>
      <c r="N209" s="44" t="s">
        <v>35</v>
      </c>
      <c r="O209" s="44" t="s">
        <v>35</v>
      </c>
      <c r="P209" s="44" t="s">
        <v>45</v>
      </c>
      <c r="Q209" s="87" t="s">
        <v>46</v>
      </c>
      <c r="R209" s="87" t="s">
        <v>443</v>
      </c>
      <c r="S209" s="58"/>
      <c r="T209" s="41" t="s">
        <v>202</v>
      </c>
      <c r="U209" s="85">
        <v>1</v>
      </c>
      <c r="V209" s="85"/>
      <c r="W209" s="85"/>
      <c r="X209" s="86"/>
      <c r="Y209" s="43" t="s">
        <v>408</v>
      </c>
    </row>
    <row r="210" s="4" customFormat="1" ht="72" customHeight="1" spans="1:25">
      <c r="A210" s="21">
        <f t="shared" si="10"/>
        <v>136</v>
      </c>
      <c r="B210" s="44" t="s">
        <v>198</v>
      </c>
      <c r="C210" s="23">
        <f t="shared" si="11"/>
        <v>21</v>
      </c>
      <c r="D210" s="44" t="s">
        <v>444</v>
      </c>
      <c r="E210" s="44" t="s">
        <v>206</v>
      </c>
      <c r="F210" s="25">
        <f>COUNTIFS(D$3:D210,D210,A$3:A210,A210)</f>
        <v>1</v>
      </c>
      <c r="G210" s="43" t="s">
        <v>445</v>
      </c>
      <c r="H210" s="44" t="s">
        <v>44</v>
      </c>
      <c r="I210" s="58">
        <v>1</v>
      </c>
      <c r="J210" s="41" t="s">
        <v>34</v>
      </c>
      <c r="K210" s="58">
        <v>35</v>
      </c>
      <c r="L210" s="44" t="s">
        <v>35</v>
      </c>
      <c r="M210" s="44" t="s">
        <v>35</v>
      </c>
      <c r="N210" s="44" t="s">
        <v>35</v>
      </c>
      <c r="O210" s="44" t="s">
        <v>35</v>
      </c>
      <c r="P210" s="44" t="s">
        <v>45</v>
      </c>
      <c r="Q210" s="44" t="s">
        <v>46</v>
      </c>
      <c r="R210" s="44" t="s">
        <v>400</v>
      </c>
      <c r="S210" s="58"/>
      <c r="T210" s="41" t="s">
        <v>202</v>
      </c>
      <c r="U210" s="85">
        <v>1</v>
      </c>
      <c r="V210" s="85"/>
      <c r="W210" s="85"/>
      <c r="X210" s="86"/>
      <c r="Y210" s="43" t="s">
        <v>446</v>
      </c>
    </row>
    <row r="211" s="4" customFormat="1" ht="33.75" spans="1:25">
      <c r="A211" s="21">
        <f t="shared" si="10"/>
        <v>136</v>
      </c>
      <c r="B211" s="44" t="s">
        <v>198</v>
      </c>
      <c r="C211" s="23">
        <f t="shared" si="11"/>
        <v>21</v>
      </c>
      <c r="D211" s="44" t="s">
        <v>444</v>
      </c>
      <c r="E211" s="44" t="s">
        <v>206</v>
      </c>
      <c r="F211" s="25">
        <f>COUNTIFS(D$3:D211,D211,A$3:A211,A211)</f>
        <v>2</v>
      </c>
      <c r="G211" s="43" t="s">
        <v>447</v>
      </c>
      <c r="H211" s="44" t="s">
        <v>44</v>
      </c>
      <c r="I211" s="58">
        <v>1</v>
      </c>
      <c r="J211" s="41" t="s">
        <v>34</v>
      </c>
      <c r="K211" s="58">
        <v>35</v>
      </c>
      <c r="L211" s="44" t="s">
        <v>35</v>
      </c>
      <c r="M211" s="44" t="s">
        <v>35</v>
      </c>
      <c r="N211" s="44" t="s">
        <v>35</v>
      </c>
      <c r="O211" s="44" t="s">
        <v>35</v>
      </c>
      <c r="P211" s="44" t="s">
        <v>36</v>
      </c>
      <c r="Q211" s="44" t="s">
        <v>37</v>
      </c>
      <c r="R211" s="44" t="s">
        <v>400</v>
      </c>
      <c r="S211" s="58"/>
      <c r="T211" s="41" t="s">
        <v>202</v>
      </c>
      <c r="U211" s="85">
        <v>1</v>
      </c>
      <c r="V211" s="85"/>
      <c r="W211" s="85"/>
      <c r="X211" s="86"/>
      <c r="Y211" s="43" t="s">
        <v>446</v>
      </c>
    </row>
    <row r="212" s="4" customFormat="1" ht="33.75" spans="1:25">
      <c r="A212" s="21">
        <f t="shared" si="10"/>
        <v>136</v>
      </c>
      <c r="B212" s="44" t="s">
        <v>198</v>
      </c>
      <c r="C212" s="23">
        <f t="shared" si="11"/>
        <v>21</v>
      </c>
      <c r="D212" s="44" t="s">
        <v>444</v>
      </c>
      <c r="E212" s="44" t="s">
        <v>206</v>
      </c>
      <c r="F212" s="25">
        <f>COUNTIFS(D$3:D212,D212,A$3:A212,A212)</f>
        <v>3</v>
      </c>
      <c r="G212" s="43" t="s">
        <v>448</v>
      </c>
      <c r="H212" s="44" t="s">
        <v>44</v>
      </c>
      <c r="I212" s="58">
        <v>1</v>
      </c>
      <c r="J212" s="41" t="s">
        <v>34</v>
      </c>
      <c r="K212" s="58">
        <v>35</v>
      </c>
      <c r="L212" s="44" t="s">
        <v>35</v>
      </c>
      <c r="M212" s="44" t="s">
        <v>35</v>
      </c>
      <c r="N212" s="44" t="s">
        <v>35</v>
      </c>
      <c r="O212" s="44" t="s">
        <v>35</v>
      </c>
      <c r="P212" s="44" t="s">
        <v>45</v>
      </c>
      <c r="Q212" s="44" t="s">
        <v>46</v>
      </c>
      <c r="R212" s="44" t="s">
        <v>449</v>
      </c>
      <c r="S212" s="58"/>
      <c r="T212" s="41" t="s">
        <v>202</v>
      </c>
      <c r="U212" s="85">
        <v>1</v>
      </c>
      <c r="V212" s="85"/>
      <c r="W212" s="85"/>
      <c r="X212" s="86"/>
      <c r="Y212" s="43" t="s">
        <v>446</v>
      </c>
    </row>
    <row r="213" s="4" customFormat="1" ht="33.75" spans="1:25">
      <c r="A213" s="21">
        <f t="shared" si="10"/>
        <v>136</v>
      </c>
      <c r="B213" s="44" t="s">
        <v>198</v>
      </c>
      <c r="C213" s="23">
        <f t="shared" si="11"/>
        <v>21</v>
      </c>
      <c r="D213" s="44" t="s">
        <v>444</v>
      </c>
      <c r="E213" s="44" t="s">
        <v>206</v>
      </c>
      <c r="F213" s="25">
        <f>COUNTIFS(D$3:D213,D213,A$3:A213,A213)</f>
        <v>4</v>
      </c>
      <c r="G213" s="43" t="s">
        <v>450</v>
      </c>
      <c r="H213" s="44" t="s">
        <v>44</v>
      </c>
      <c r="I213" s="58">
        <v>1</v>
      </c>
      <c r="J213" s="41" t="s">
        <v>34</v>
      </c>
      <c r="K213" s="58">
        <v>35</v>
      </c>
      <c r="L213" s="44" t="s">
        <v>35</v>
      </c>
      <c r="M213" s="44" t="s">
        <v>35</v>
      </c>
      <c r="N213" s="44" t="s">
        <v>35</v>
      </c>
      <c r="O213" s="44" t="s">
        <v>35</v>
      </c>
      <c r="P213" s="44" t="s">
        <v>36</v>
      </c>
      <c r="Q213" s="44" t="s">
        <v>37</v>
      </c>
      <c r="R213" s="44" t="s">
        <v>449</v>
      </c>
      <c r="S213" s="58"/>
      <c r="T213" s="41" t="s">
        <v>202</v>
      </c>
      <c r="U213" s="85">
        <v>1</v>
      </c>
      <c r="V213" s="85"/>
      <c r="W213" s="85"/>
      <c r="X213" s="86"/>
      <c r="Y213" s="43" t="s">
        <v>446</v>
      </c>
    </row>
    <row r="214" s="4" customFormat="1" ht="33.75" spans="1:25">
      <c r="A214" s="21">
        <f t="shared" si="10"/>
        <v>136</v>
      </c>
      <c r="B214" s="44" t="s">
        <v>198</v>
      </c>
      <c r="C214" s="23">
        <f t="shared" si="11"/>
        <v>21</v>
      </c>
      <c r="D214" s="44" t="s">
        <v>444</v>
      </c>
      <c r="E214" s="44" t="s">
        <v>206</v>
      </c>
      <c r="F214" s="25">
        <f>COUNTIFS(D$3:D214,D214,A$3:A214,A214)</f>
        <v>5</v>
      </c>
      <c r="G214" s="43" t="s">
        <v>291</v>
      </c>
      <c r="H214" s="44" t="s">
        <v>44</v>
      </c>
      <c r="I214" s="58">
        <v>1</v>
      </c>
      <c r="J214" s="41" t="s">
        <v>34</v>
      </c>
      <c r="K214" s="58">
        <v>35</v>
      </c>
      <c r="L214" s="44" t="s">
        <v>35</v>
      </c>
      <c r="M214" s="44" t="s">
        <v>35</v>
      </c>
      <c r="N214" s="44" t="s">
        <v>35</v>
      </c>
      <c r="O214" s="44" t="s">
        <v>35</v>
      </c>
      <c r="P214" s="44" t="s">
        <v>45</v>
      </c>
      <c r="Q214" s="44" t="s">
        <v>46</v>
      </c>
      <c r="R214" s="44" t="s">
        <v>292</v>
      </c>
      <c r="S214" s="58"/>
      <c r="T214" s="41" t="s">
        <v>202</v>
      </c>
      <c r="U214" s="85">
        <v>1</v>
      </c>
      <c r="V214" s="85"/>
      <c r="W214" s="85"/>
      <c r="X214" s="86"/>
      <c r="Y214" s="43" t="s">
        <v>446</v>
      </c>
    </row>
    <row r="215" s="4" customFormat="1" ht="33.75" spans="1:25">
      <c r="A215" s="21">
        <f t="shared" si="10"/>
        <v>136</v>
      </c>
      <c r="B215" s="44" t="s">
        <v>198</v>
      </c>
      <c r="C215" s="23">
        <f t="shared" si="11"/>
        <v>21</v>
      </c>
      <c r="D215" s="44" t="s">
        <v>444</v>
      </c>
      <c r="E215" s="44" t="s">
        <v>206</v>
      </c>
      <c r="F215" s="25">
        <f>COUNTIFS(D$3:D215,D215,A$3:A215,A215)</f>
        <v>6</v>
      </c>
      <c r="G215" s="43" t="s">
        <v>372</v>
      </c>
      <c r="H215" s="44" t="s">
        <v>44</v>
      </c>
      <c r="I215" s="58">
        <v>1</v>
      </c>
      <c r="J215" s="41" t="s">
        <v>34</v>
      </c>
      <c r="K215" s="58">
        <v>35</v>
      </c>
      <c r="L215" s="44" t="s">
        <v>35</v>
      </c>
      <c r="M215" s="44" t="s">
        <v>35</v>
      </c>
      <c r="N215" s="44" t="s">
        <v>35</v>
      </c>
      <c r="O215" s="44" t="s">
        <v>35</v>
      </c>
      <c r="P215" s="44" t="s">
        <v>36</v>
      </c>
      <c r="Q215" s="44" t="s">
        <v>37</v>
      </c>
      <c r="R215" s="44" t="s">
        <v>373</v>
      </c>
      <c r="S215" s="58"/>
      <c r="T215" s="41" t="s">
        <v>202</v>
      </c>
      <c r="U215" s="85">
        <v>1</v>
      </c>
      <c r="V215" s="85"/>
      <c r="W215" s="85"/>
      <c r="X215" s="86"/>
      <c r="Y215" s="43" t="s">
        <v>446</v>
      </c>
    </row>
    <row r="216" s="4" customFormat="1" ht="112.5" spans="1:25">
      <c r="A216" s="21">
        <f t="shared" si="10"/>
        <v>136</v>
      </c>
      <c r="B216" s="44" t="s">
        <v>198</v>
      </c>
      <c r="C216" s="23">
        <f t="shared" si="11"/>
        <v>21</v>
      </c>
      <c r="D216" s="44" t="s">
        <v>444</v>
      </c>
      <c r="E216" s="44" t="s">
        <v>206</v>
      </c>
      <c r="F216" s="25">
        <f>COUNTIFS(D$3:D216,D216,A$3:A216,A216)</f>
        <v>7</v>
      </c>
      <c r="G216" s="43" t="s">
        <v>272</v>
      </c>
      <c r="H216" s="44" t="s">
        <v>44</v>
      </c>
      <c r="I216" s="58">
        <v>1</v>
      </c>
      <c r="J216" s="41" t="s">
        <v>34</v>
      </c>
      <c r="K216" s="58">
        <v>35</v>
      </c>
      <c r="L216" s="44" t="s">
        <v>35</v>
      </c>
      <c r="M216" s="44" t="s">
        <v>35</v>
      </c>
      <c r="N216" s="44" t="s">
        <v>35</v>
      </c>
      <c r="O216" s="44" t="s">
        <v>35</v>
      </c>
      <c r="P216" s="44" t="s">
        <v>36</v>
      </c>
      <c r="Q216" s="44" t="s">
        <v>37</v>
      </c>
      <c r="R216" s="44" t="s">
        <v>273</v>
      </c>
      <c r="S216" s="87" t="s">
        <v>397</v>
      </c>
      <c r="T216" s="41" t="s">
        <v>202</v>
      </c>
      <c r="U216" s="85">
        <v>1</v>
      </c>
      <c r="V216" s="85"/>
      <c r="W216" s="85"/>
      <c r="X216" s="86"/>
      <c r="Y216" s="43" t="s">
        <v>446</v>
      </c>
    </row>
    <row r="217" s="4" customFormat="1" ht="56.25" spans="1:25">
      <c r="A217" s="21">
        <f t="shared" si="10"/>
        <v>136</v>
      </c>
      <c r="B217" s="44" t="s">
        <v>198</v>
      </c>
      <c r="C217" s="23">
        <f t="shared" si="11"/>
        <v>21</v>
      </c>
      <c r="D217" s="44" t="s">
        <v>444</v>
      </c>
      <c r="E217" s="44" t="s">
        <v>206</v>
      </c>
      <c r="F217" s="25">
        <f>COUNTIFS(D$3:D217,D217,A$3:A217,A217)</f>
        <v>8</v>
      </c>
      <c r="G217" s="43" t="s">
        <v>451</v>
      </c>
      <c r="H217" s="44" t="s">
        <v>44</v>
      </c>
      <c r="I217" s="58">
        <v>1</v>
      </c>
      <c r="J217" s="41" t="s">
        <v>34</v>
      </c>
      <c r="K217" s="58">
        <v>35</v>
      </c>
      <c r="L217" s="44" t="s">
        <v>35</v>
      </c>
      <c r="M217" s="44" t="s">
        <v>35</v>
      </c>
      <c r="N217" s="44" t="s">
        <v>35</v>
      </c>
      <c r="O217" s="44" t="s">
        <v>35</v>
      </c>
      <c r="P217" s="44" t="s">
        <v>45</v>
      </c>
      <c r="Q217" s="44" t="s">
        <v>46</v>
      </c>
      <c r="R217" s="44" t="s">
        <v>452</v>
      </c>
      <c r="S217" s="58"/>
      <c r="T217" s="41" t="s">
        <v>202</v>
      </c>
      <c r="U217" s="85">
        <v>1</v>
      </c>
      <c r="V217" s="85"/>
      <c r="W217" s="85"/>
      <c r="X217" s="86"/>
      <c r="Y217" s="43" t="s">
        <v>446</v>
      </c>
    </row>
    <row r="218" s="4" customFormat="1" ht="33.75" spans="1:25">
      <c r="A218" s="21">
        <f t="shared" si="10"/>
        <v>136</v>
      </c>
      <c r="B218" s="44" t="s">
        <v>198</v>
      </c>
      <c r="C218" s="23">
        <f t="shared" si="11"/>
        <v>21</v>
      </c>
      <c r="D218" s="44" t="s">
        <v>444</v>
      </c>
      <c r="E218" s="44" t="s">
        <v>206</v>
      </c>
      <c r="F218" s="25">
        <f>COUNTIFS(D$3:D218,D218,A$3:A218,A218)</f>
        <v>9</v>
      </c>
      <c r="G218" s="43" t="s">
        <v>453</v>
      </c>
      <c r="H218" s="44" t="s">
        <v>44</v>
      </c>
      <c r="I218" s="58">
        <v>1</v>
      </c>
      <c r="J218" s="41" t="s">
        <v>34</v>
      </c>
      <c r="K218" s="58">
        <v>35</v>
      </c>
      <c r="L218" s="44" t="s">
        <v>35</v>
      </c>
      <c r="M218" s="44" t="s">
        <v>35</v>
      </c>
      <c r="N218" s="44" t="s">
        <v>35</v>
      </c>
      <c r="O218" s="44" t="s">
        <v>35</v>
      </c>
      <c r="P218" s="44" t="s">
        <v>36</v>
      </c>
      <c r="Q218" s="44" t="s">
        <v>37</v>
      </c>
      <c r="R218" s="44" t="s">
        <v>339</v>
      </c>
      <c r="S218" s="58"/>
      <c r="T218" s="41" t="s">
        <v>202</v>
      </c>
      <c r="U218" s="85">
        <v>1</v>
      </c>
      <c r="V218" s="85"/>
      <c r="W218" s="85"/>
      <c r="X218" s="86"/>
      <c r="Y218" s="43" t="s">
        <v>446</v>
      </c>
    </row>
    <row r="219" s="4" customFormat="1" ht="33.75" spans="1:25">
      <c r="A219" s="21">
        <f t="shared" si="10"/>
        <v>136</v>
      </c>
      <c r="B219" s="44" t="s">
        <v>198</v>
      </c>
      <c r="C219" s="23">
        <f t="shared" si="11"/>
        <v>21</v>
      </c>
      <c r="D219" s="44" t="s">
        <v>444</v>
      </c>
      <c r="E219" s="44" t="s">
        <v>206</v>
      </c>
      <c r="F219" s="25">
        <f>COUNTIFS(D$3:D219,D219,A$3:A219,A219)</f>
        <v>10</v>
      </c>
      <c r="G219" s="43" t="s">
        <v>454</v>
      </c>
      <c r="H219" s="44" t="s">
        <v>44</v>
      </c>
      <c r="I219" s="58">
        <v>1</v>
      </c>
      <c r="J219" s="41" t="s">
        <v>34</v>
      </c>
      <c r="K219" s="58">
        <v>35</v>
      </c>
      <c r="L219" s="44" t="s">
        <v>35</v>
      </c>
      <c r="M219" s="44" t="s">
        <v>35</v>
      </c>
      <c r="N219" s="44" t="s">
        <v>35</v>
      </c>
      <c r="O219" s="44" t="s">
        <v>35</v>
      </c>
      <c r="P219" s="44" t="s">
        <v>45</v>
      </c>
      <c r="Q219" s="44" t="s">
        <v>46</v>
      </c>
      <c r="R219" s="44" t="s">
        <v>339</v>
      </c>
      <c r="S219" s="58"/>
      <c r="T219" s="41" t="s">
        <v>202</v>
      </c>
      <c r="U219" s="85">
        <v>1</v>
      </c>
      <c r="V219" s="85"/>
      <c r="W219" s="85"/>
      <c r="X219" s="86"/>
      <c r="Y219" s="43" t="s">
        <v>446</v>
      </c>
    </row>
    <row r="220" s="4" customFormat="1" ht="33.75" spans="1:25">
      <c r="A220" s="21">
        <f t="shared" si="10"/>
        <v>136</v>
      </c>
      <c r="B220" s="44" t="s">
        <v>198</v>
      </c>
      <c r="C220" s="23">
        <f t="shared" si="11"/>
        <v>21</v>
      </c>
      <c r="D220" s="44" t="s">
        <v>444</v>
      </c>
      <c r="E220" s="44" t="s">
        <v>206</v>
      </c>
      <c r="F220" s="25">
        <f>COUNTIFS(D$3:D220,D220,A$3:A220,A220)</f>
        <v>11</v>
      </c>
      <c r="G220" s="43" t="s">
        <v>455</v>
      </c>
      <c r="H220" s="44" t="s">
        <v>44</v>
      </c>
      <c r="I220" s="58">
        <v>1</v>
      </c>
      <c r="J220" s="41" t="s">
        <v>34</v>
      </c>
      <c r="K220" s="58">
        <v>35</v>
      </c>
      <c r="L220" s="44" t="s">
        <v>35</v>
      </c>
      <c r="M220" s="44" t="s">
        <v>35</v>
      </c>
      <c r="N220" s="44" t="s">
        <v>35</v>
      </c>
      <c r="O220" s="44" t="s">
        <v>35</v>
      </c>
      <c r="P220" s="44" t="s">
        <v>36</v>
      </c>
      <c r="Q220" s="44" t="s">
        <v>37</v>
      </c>
      <c r="R220" s="44" t="s">
        <v>339</v>
      </c>
      <c r="S220" s="58"/>
      <c r="T220" s="41" t="s">
        <v>202</v>
      </c>
      <c r="U220" s="85">
        <v>1</v>
      </c>
      <c r="V220" s="85"/>
      <c r="W220" s="85"/>
      <c r="X220" s="86"/>
      <c r="Y220" s="43" t="s">
        <v>446</v>
      </c>
    </row>
    <row r="221" s="4" customFormat="1" ht="45" spans="1:25">
      <c r="A221" s="21">
        <f t="shared" ref="A221:A244" si="12">IF(B221=B220,A220,A220+1)</f>
        <v>136</v>
      </c>
      <c r="B221" s="44" t="s">
        <v>198</v>
      </c>
      <c r="C221" s="23">
        <f t="shared" si="11"/>
        <v>21</v>
      </c>
      <c r="D221" s="44" t="s">
        <v>444</v>
      </c>
      <c r="E221" s="44" t="s">
        <v>206</v>
      </c>
      <c r="F221" s="25">
        <f>COUNTIFS(D$3:D221,D221,A$3:A221,A221)</f>
        <v>12</v>
      </c>
      <c r="G221" s="43" t="s">
        <v>409</v>
      </c>
      <c r="H221" s="44" t="s">
        <v>44</v>
      </c>
      <c r="I221" s="58">
        <v>1</v>
      </c>
      <c r="J221" s="41" t="s">
        <v>34</v>
      </c>
      <c r="K221" s="58">
        <v>35</v>
      </c>
      <c r="L221" s="44" t="s">
        <v>35</v>
      </c>
      <c r="M221" s="44" t="s">
        <v>35</v>
      </c>
      <c r="N221" s="44" t="s">
        <v>35</v>
      </c>
      <c r="O221" s="44" t="s">
        <v>35</v>
      </c>
      <c r="P221" s="44" t="s">
        <v>36</v>
      </c>
      <c r="Q221" s="44" t="s">
        <v>37</v>
      </c>
      <c r="R221" s="44" t="s">
        <v>456</v>
      </c>
      <c r="S221" s="58"/>
      <c r="T221" s="41" t="s">
        <v>202</v>
      </c>
      <c r="U221" s="85">
        <v>1</v>
      </c>
      <c r="V221" s="85"/>
      <c r="W221" s="85"/>
      <c r="X221" s="86"/>
      <c r="Y221" s="43" t="s">
        <v>446</v>
      </c>
    </row>
    <row r="222" s="4" customFormat="1" ht="45" spans="1:25">
      <c r="A222" s="21">
        <f t="shared" si="12"/>
        <v>136</v>
      </c>
      <c r="B222" s="44" t="s">
        <v>198</v>
      </c>
      <c r="C222" s="23">
        <f t="shared" si="11"/>
        <v>21</v>
      </c>
      <c r="D222" s="44" t="s">
        <v>444</v>
      </c>
      <c r="E222" s="44" t="s">
        <v>206</v>
      </c>
      <c r="F222" s="25">
        <f>COUNTIFS(D$3:D222,D222,A$3:A222,A222)</f>
        <v>13</v>
      </c>
      <c r="G222" s="43" t="s">
        <v>388</v>
      </c>
      <c r="H222" s="44" t="s">
        <v>44</v>
      </c>
      <c r="I222" s="58">
        <v>1</v>
      </c>
      <c r="J222" s="41" t="s">
        <v>34</v>
      </c>
      <c r="K222" s="58">
        <v>35</v>
      </c>
      <c r="L222" s="44" t="s">
        <v>35</v>
      </c>
      <c r="M222" s="44" t="s">
        <v>35</v>
      </c>
      <c r="N222" s="44" t="s">
        <v>35</v>
      </c>
      <c r="O222" s="44" t="s">
        <v>35</v>
      </c>
      <c r="P222" s="44" t="s">
        <v>36</v>
      </c>
      <c r="Q222" s="44" t="s">
        <v>37</v>
      </c>
      <c r="R222" s="44" t="s">
        <v>456</v>
      </c>
      <c r="S222" s="58"/>
      <c r="T222" s="41" t="s">
        <v>202</v>
      </c>
      <c r="U222" s="85">
        <v>1</v>
      </c>
      <c r="V222" s="85"/>
      <c r="W222" s="85"/>
      <c r="X222" s="86"/>
      <c r="Y222" s="43" t="s">
        <v>446</v>
      </c>
    </row>
    <row r="223" s="4" customFormat="1" ht="33.75" spans="1:25">
      <c r="A223" s="21">
        <f t="shared" si="12"/>
        <v>136</v>
      </c>
      <c r="B223" s="44" t="s">
        <v>198</v>
      </c>
      <c r="C223" s="23">
        <f t="shared" si="11"/>
        <v>21</v>
      </c>
      <c r="D223" s="44" t="s">
        <v>444</v>
      </c>
      <c r="E223" s="44" t="s">
        <v>206</v>
      </c>
      <c r="F223" s="25">
        <f>COUNTIFS(D$3:D223,D223,A$3:A223,A223)</f>
        <v>14</v>
      </c>
      <c r="G223" s="43" t="s">
        <v>398</v>
      </c>
      <c r="H223" s="44" t="s">
        <v>44</v>
      </c>
      <c r="I223" s="58">
        <v>1</v>
      </c>
      <c r="J223" s="41" t="s">
        <v>34</v>
      </c>
      <c r="K223" s="58">
        <v>35</v>
      </c>
      <c r="L223" s="44" t="s">
        <v>35</v>
      </c>
      <c r="M223" s="44" t="s">
        <v>35</v>
      </c>
      <c r="N223" s="44" t="s">
        <v>35</v>
      </c>
      <c r="O223" s="44" t="s">
        <v>35</v>
      </c>
      <c r="P223" s="44" t="s">
        <v>45</v>
      </c>
      <c r="Q223" s="44" t="s">
        <v>46</v>
      </c>
      <c r="R223" s="44" t="s">
        <v>443</v>
      </c>
      <c r="S223" s="58"/>
      <c r="T223" s="41" t="s">
        <v>202</v>
      </c>
      <c r="U223" s="85">
        <v>1</v>
      </c>
      <c r="V223" s="85"/>
      <c r="W223" s="85"/>
      <c r="X223" s="86"/>
      <c r="Y223" s="43" t="s">
        <v>446</v>
      </c>
    </row>
    <row r="224" s="4" customFormat="1" ht="44" customHeight="1" spans="1:25">
      <c r="A224" s="21">
        <f t="shared" si="12"/>
        <v>136</v>
      </c>
      <c r="B224" s="44" t="s">
        <v>198</v>
      </c>
      <c r="C224" s="23">
        <f t="shared" si="11"/>
        <v>22</v>
      </c>
      <c r="D224" s="44" t="s">
        <v>457</v>
      </c>
      <c r="E224" s="44" t="s">
        <v>206</v>
      </c>
      <c r="F224" s="25">
        <f>COUNTIFS(D$3:D224,D224,A$3:A224,A224)</f>
        <v>1</v>
      </c>
      <c r="G224" s="43" t="s">
        <v>142</v>
      </c>
      <c r="H224" s="44" t="s">
        <v>44</v>
      </c>
      <c r="I224" s="58">
        <v>1</v>
      </c>
      <c r="J224" s="41" t="s">
        <v>34</v>
      </c>
      <c r="K224" s="58">
        <v>35</v>
      </c>
      <c r="L224" s="44" t="s">
        <v>35</v>
      </c>
      <c r="M224" s="44" t="s">
        <v>35</v>
      </c>
      <c r="N224" s="44" t="s">
        <v>35</v>
      </c>
      <c r="O224" s="44" t="s">
        <v>35</v>
      </c>
      <c r="P224" s="44" t="s">
        <v>36</v>
      </c>
      <c r="Q224" s="44" t="s">
        <v>37</v>
      </c>
      <c r="R224" s="44" t="s">
        <v>143</v>
      </c>
      <c r="S224" s="58"/>
      <c r="T224" s="41" t="s">
        <v>39</v>
      </c>
      <c r="U224" s="85">
        <v>1</v>
      </c>
      <c r="V224" s="85"/>
      <c r="W224" s="85"/>
      <c r="X224" s="86"/>
      <c r="Y224" s="43" t="s">
        <v>458</v>
      </c>
    </row>
    <row r="225" s="4" customFormat="1" ht="78.75" spans="1:25">
      <c r="A225" s="21">
        <f t="shared" si="12"/>
        <v>136</v>
      </c>
      <c r="B225" s="44" t="s">
        <v>198</v>
      </c>
      <c r="C225" s="23">
        <f t="shared" si="11"/>
        <v>23</v>
      </c>
      <c r="D225" s="44" t="s">
        <v>459</v>
      </c>
      <c r="E225" s="44" t="s">
        <v>206</v>
      </c>
      <c r="F225" s="25">
        <f>COUNTIFS(D$3:D225,D225,A$3:A225,A225)</f>
        <v>1</v>
      </c>
      <c r="G225" s="43" t="s">
        <v>460</v>
      </c>
      <c r="H225" s="44" t="s">
        <v>44</v>
      </c>
      <c r="I225" s="58">
        <v>1</v>
      </c>
      <c r="J225" s="41" t="s">
        <v>34</v>
      </c>
      <c r="K225" s="58">
        <v>35</v>
      </c>
      <c r="L225" s="44" t="s">
        <v>35</v>
      </c>
      <c r="M225" s="44" t="s">
        <v>35</v>
      </c>
      <c r="N225" s="44" t="s">
        <v>35</v>
      </c>
      <c r="O225" s="44" t="s">
        <v>35</v>
      </c>
      <c r="P225" s="44" t="s">
        <v>36</v>
      </c>
      <c r="Q225" s="44" t="s">
        <v>37</v>
      </c>
      <c r="R225" s="44" t="s">
        <v>461</v>
      </c>
      <c r="S225" s="58"/>
      <c r="T225" s="41" t="s">
        <v>202</v>
      </c>
      <c r="U225" s="85">
        <v>1</v>
      </c>
      <c r="V225" s="85"/>
      <c r="W225" s="85"/>
      <c r="X225" s="86"/>
      <c r="Y225" s="43" t="s">
        <v>462</v>
      </c>
    </row>
    <row r="226" s="4" customFormat="1" ht="90" spans="1:25">
      <c r="A226" s="21">
        <f t="shared" si="12"/>
        <v>136</v>
      </c>
      <c r="B226" s="44" t="s">
        <v>198</v>
      </c>
      <c r="C226" s="23">
        <f t="shared" ref="C226:C244" si="13">IF(A226=A225,(IF(D226=D225,C225,C225+1)),1)</f>
        <v>23</v>
      </c>
      <c r="D226" s="44" t="s">
        <v>459</v>
      </c>
      <c r="E226" s="44" t="s">
        <v>206</v>
      </c>
      <c r="F226" s="25">
        <f>COUNTIFS(D$3:D226,D226,A$3:A226,A226)</f>
        <v>2</v>
      </c>
      <c r="G226" s="43" t="s">
        <v>314</v>
      </c>
      <c r="H226" s="44" t="s">
        <v>44</v>
      </c>
      <c r="I226" s="58">
        <v>1</v>
      </c>
      <c r="J226" s="41" t="s">
        <v>34</v>
      </c>
      <c r="K226" s="58">
        <v>35</v>
      </c>
      <c r="L226" s="44" t="s">
        <v>35</v>
      </c>
      <c r="M226" s="44" t="s">
        <v>35</v>
      </c>
      <c r="N226" s="44" t="s">
        <v>35</v>
      </c>
      <c r="O226" s="44" t="s">
        <v>35</v>
      </c>
      <c r="P226" s="44" t="s">
        <v>36</v>
      </c>
      <c r="Q226" s="44" t="s">
        <v>37</v>
      </c>
      <c r="R226" s="44" t="s">
        <v>218</v>
      </c>
      <c r="S226" s="87" t="s">
        <v>289</v>
      </c>
      <c r="T226" s="41" t="s">
        <v>202</v>
      </c>
      <c r="U226" s="85">
        <v>1</v>
      </c>
      <c r="V226" s="85"/>
      <c r="W226" s="85"/>
      <c r="X226" s="86"/>
      <c r="Y226" s="43" t="s">
        <v>462</v>
      </c>
    </row>
    <row r="227" s="4" customFormat="1" ht="176" customHeight="1" spans="1:25">
      <c r="A227" s="21">
        <f t="shared" si="12"/>
        <v>136</v>
      </c>
      <c r="B227" s="44" t="s">
        <v>198</v>
      </c>
      <c r="C227" s="23">
        <f t="shared" si="13"/>
        <v>24</v>
      </c>
      <c r="D227" s="44" t="s">
        <v>463</v>
      </c>
      <c r="E227" s="44" t="s">
        <v>206</v>
      </c>
      <c r="F227" s="25">
        <f>COUNTIFS(D$3:D227,D227,A$3:A227,A227)</f>
        <v>1</v>
      </c>
      <c r="G227" s="43" t="s">
        <v>274</v>
      </c>
      <c r="H227" s="44" t="s">
        <v>44</v>
      </c>
      <c r="I227" s="58">
        <v>1</v>
      </c>
      <c r="J227" s="41" t="s">
        <v>34</v>
      </c>
      <c r="K227" s="58">
        <v>35</v>
      </c>
      <c r="L227" s="44" t="s">
        <v>35</v>
      </c>
      <c r="M227" s="44" t="s">
        <v>35</v>
      </c>
      <c r="N227" s="44" t="s">
        <v>35</v>
      </c>
      <c r="O227" s="44" t="s">
        <v>35</v>
      </c>
      <c r="P227" s="44" t="s">
        <v>36</v>
      </c>
      <c r="Q227" s="44" t="s">
        <v>37</v>
      </c>
      <c r="R227" s="87" t="s">
        <v>275</v>
      </c>
      <c r="S227" s="58"/>
      <c r="T227" s="41" t="s">
        <v>202</v>
      </c>
      <c r="U227" s="85">
        <v>1</v>
      </c>
      <c r="V227" s="85"/>
      <c r="W227" s="85"/>
      <c r="X227" s="86"/>
      <c r="Y227" s="43" t="s">
        <v>464</v>
      </c>
    </row>
    <row r="228" s="4" customFormat="1" ht="94" customHeight="1" spans="1:25">
      <c r="A228" s="21">
        <f t="shared" si="12"/>
        <v>136</v>
      </c>
      <c r="B228" s="44" t="s">
        <v>198</v>
      </c>
      <c r="C228" s="23">
        <f t="shared" si="13"/>
        <v>24</v>
      </c>
      <c r="D228" s="44" t="s">
        <v>463</v>
      </c>
      <c r="E228" s="44" t="s">
        <v>206</v>
      </c>
      <c r="F228" s="25">
        <f>COUNTIFS(D$3:D228,D228,A$3:A228,A228)</f>
        <v>2</v>
      </c>
      <c r="G228" s="43" t="s">
        <v>314</v>
      </c>
      <c r="H228" s="44" t="s">
        <v>44</v>
      </c>
      <c r="I228" s="58">
        <v>1</v>
      </c>
      <c r="J228" s="41" t="s">
        <v>34</v>
      </c>
      <c r="K228" s="58">
        <v>35</v>
      </c>
      <c r="L228" s="44" t="s">
        <v>35</v>
      </c>
      <c r="M228" s="44" t="s">
        <v>35</v>
      </c>
      <c r="N228" s="44" t="s">
        <v>35</v>
      </c>
      <c r="O228" s="44" t="s">
        <v>35</v>
      </c>
      <c r="P228" s="44" t="s">
        <v>36</v>
      </c>
      <c r="Q228" s="44" t="s">
        <v>37</v>
      </c>
      <c r="R228" s="44" t="s">
        <v>218</v>
      </c>
      <c r="S228" s="87" t="s">
        <v>289</v>
      </c>
      <c r="T228" s="41" t="s">
        <v>202</v>
      </c>
      <c r="U228" s="85">
        <v>1</v>
      </c>
      <c r="V228" s="85"/>
      <c r="W228" s="85"/>
      <c r="X228" s="86"/>
      <c r="Y228" s="43" t="s">
        <v>464</v>
      </c>
    </row>
    <row r="229" s="4" customFormat="1" ht="76" customHeight="1" spans="1:25">
      <c r="A229" s="21">
        <f t="shared" si="12"/>
        <v>136</v>
      </c>
      <c r="B229" s="44" t="s">
        <v>198</v>
      </c>
      <c r="C229" s="23">
        <f t="shared" si="13"/>
        <v>24</v>
      </c>
      <c r="D229" s="44" t="s">
        <v>463</v>
      </c>
      <c r="E229" s="44" t="s">
        <v>206</v>
      </c>
      <c r="F229" s="25">
        <f>COUNTIFS(D$3:D229,D229,A$3:A229,A229)</f>
        <v>3</v>
      </c>
      <c r="G229" s="43" t="s">
        <v>258</v>
      </c>
      <c r="H229" s="44" t="s">
        <v>44</v>
      </c>
      <c r="I229" s="58">
        <v>1</v>
      </c>
      <c r="J229" s="41" t="s">
        <v>34</v>
      </c>
      <c r="K229" s="58">
        <v>35</v>
      </c>
      <c r="L229" s="44" t="s">
        <v>35</v>
      </c>
      <c r="M229" s="44" t="s">
        <v>35</v>
      </c>
      <c r="N229" s="44" t="s">
        <v>35</v>
      </c>
      <c r="O229" s="44" t="s">
        <v>35</v>
      </c>
      <c r="P229" s="44" t="s">
        <v>36</v>
      </c>
      <c r="Q229" s="44" t="s">
        <v>37</v>
      </c>
      <c r="R229" s="44" t="s">
        <v>259</v>
      </c>
      <c r="S229" s="87" t="s">
        <v>289</v>
      </c>
      <c r="T229" s="41" t="s">
        <v>202</v>
      </c>
      <c r="U229" s="85">
        <v>1</v>
      </c>
      <c r="V229" s="85"/>
      <c r="W229" s="85"/>
      <c r="X229" s="86"/>
      <c r="Y229" s="43" t="s">
        <v>464</v>
      </c>
    </row>
    <row r="230" s="4" customFormat="1" ht="45" spans="1:25">
      <c r="A230" s="21">
        <f t="shared" si="12"/>
        <v>136</v>
      </c>
      <c r="B230" s="44" t="s">
        <v>198</v>
      </c>
      <c r="C230" s="23">
        <f t="shared" si="13"/>
        <v>25</v>
      </c>
      <c r="D230" s="44" t="s">
        <v>465</v>
      </c>
      <c r="E230" s="44" t="s">
        <v>31</v>
      </c>
      <c r="F230" s="25">
        <f>COUNTIFS(D$3:D230,D230,A$3:A230,A230)</f>
        <v>1</v>
      </c>
      <c r="G230" s="43" t="s">
        <v>466</v>
      </c>
      <c r="H230" s="44" t="s">
        <v>44</v>
      </c>
      <c r="I230" s="58">
        <v>1</v>
      </c>
      <c r="J230" s="41" t="s">
        <v>34</v>
      </c>
      <c r="K230" s="58">
        <v>35</v>
      </c>
      <c r="L230" s="44" t="s">
        <v>63</v>
      </c>
      <c r="M230" s="44" t="s">
        <v>35</v>
      </c>
      <c r="N230" s="44" t="s">
        <v>35</v>
      </c>
      <c r="O230" s="44" t="s">
        <v>35</v>
      </c>
      <c r="P230" s="44" t="s">
        <v>36</v>
      </c>
      <c r="Q230" s="44" t="s">
        <v>37</v>
      </c>
      <c r="R230" s="44" t="s">
        <v>239</v>
      </c>
      <c r="S230" s="58"/>
      <c r="T230" s="41" t="s">
        <v>202</v>
      </c>
      <c r="U230" s="85">
        <v>1</v>
      </c>
      <c r="V230" s="85"/>
      <c r="W230" s="85"/>
      <c r="X230" s="86"/>
      <c r="Y230" s="43" t="s">
        <v>467</v>
      </c>
    </row>
    <row r="231" s="4" customFormat="1" ht="63" customHeight="1" spans="1:25">
      <c r="A231" s="21">
        <f t="shared" si="12"/>
        <v>136</v>
      </c>
      <c r="B231" s="44" t="s">
        <v>198</v>
      </c>
      <c r="C231" s="23">
        <f t="shared" si="13"/>
        <v>25</v>
      </c>
      <c r="D231" s="44" t="s">
        <v>465</v>
      </c>
      <c r="E231" s="44" t="s">
        <v>31</v>
      </c>
      <c r="F231" s="25">
        <f>COUNTIFS(D$3:D231,D231,A$3:A231,A231)</f>
        <v>2</v>
      </c>
      <c r="G231" s="43" t="s">
        <v>468</v>
      </c>
      <c r="H231" s="44" t="s">
        <v>44</v>
      </c>
      <c r="I231" s="58">
        <v>1</v>
      </c>
      <c r="J231" s="41" t="s">
        <v>34</v>
      </c>
      <c r="K231" s="58">
        <v>35</v>
      </c>
      <c r="L231" s="44" t="s">
        <v>66</v>
      </c>
      <c r="M231" s="44" t="s">
        <v>35</v>
      </c>
      <c r="N231" s="44" t="s">
        <v>35</v>
      </c>
      <c r="O231" s="44" t="s">
        <v>35</v>
      </c>
      <c r="P231" s="44" t="s">
        <v>36</v>
      </c>
      <c r="Q231" s="44" t="s">
        <v>37</v>
      </c>
      <c r="R231" s="44" t="s">
        <v>239</v>
      </c>
      <c r="S231" s="58"/>
      <c r="T231" s="41" t="s">
        <v>202</v>
      </c>
      <c r="U231" s="85">
        <v>1</v>
      </c>
      <c r="V231" s="85"/>
      <c r="W231" s="85"/>
      <c r="X231" s="86"/>
      <c r="Y231" s="43" t="s">
        <v>467</v>
      </c>
    </row>
    <row r="232" s="4" customFormat="1" ht="107" customHeight="1" spans="1:25">
      <c r="A232" s="21">
        <f t="shared" si="12"/>
        <v>136</v>
      </c>
      <c r="B232" s="44" t="s">
        <v>198</v>
      </c>
      <c r="C232" s="23">
        <f t="shared" si="13"/>
        <v>25</v>
      </c>
      <c r="D232" s="44" t="s">
        <v>465</v>
      </c>
      <c r="E232" s="44" t="s">
        <v>31</v>
      </c>
      <c r="F232" s="25">
        <f>COUNTIFS(D$3:D232,D232,A$3:A232,A232)</f>
        <v>3</v>
      </c>
      <c r="G232" s="43" t="s">
        <v>469</v>
      </c>
      <c r="H232" s="44" t="s">
        <v>44</v>
      </c>
      <c r="I232" s="58">
        <v>2</v>
      </c>
      <c r="J232" s="41" t="s">
        <v>34</v>
      </c>
      <c r="K232" s="58">
        <v>35</v>
      </c>
      <c r="L232" s="44" t="s">
        <v>35</v>
      </c>
      <c r="M232" s="44" t="s">
        <v>35</v>
      </c>
      <c r="N232" s="44" t="s">
        <v>35</v>
      </c>
      <c r="O232" s="44" t="s">
        <v>35</v>
      </c>
      <c r="P232" s="87" t="s">
        <v>45</v>
      </c>
      <c r="Q232" s="87" t="s">
        <v>46</v>
      </c>
      <c r="R232" s="44" t="s">
        <v>470</v>
      </c>
      <c r="S232" s="87" t="s">
        <v>282</v>
      </c>
      <c r="T232" s="41" t="s">
        <v>202</v>
      </c>
      <c r="U232" s="85">
        <v>1</v>
      </c>
      <c r="V232" s="85"/>
      <c r="W232" s="85"/>
      <c r="X232" s="86"/>
      <c r="Y232" s="43" t="s">
        <v>467</v>
      </c>
    </row>
    <row r="233" s="4" customFormat="1" ht="90" customHeight="1" spans="1:25">
      <c r="A233" s="21">
        <f t="shared" si="12"/>
        <v>136</v>
      </c>
      <c r="B233" s="44" t="s">
        <v>198</v>
      </c>
      <c r="C233" s="23">
        <f t="shared" si="13"/>
        <v>25</v>
      </c>
      <c r="D233" s="44" t="s">
        <v>465</v>
      </c>
      <c r="E233" s="44" t="s">
        <v>31</v>
      </c>
      <c r="F233" s="25">
        <f>COUNTIFS(D$3:D233,D233,A$3:A233,A233)</f>
        <v>4</v>
      </c>
      <c r="G233" s="43" t="s">
        <v>471</v>
      </c>
      <c r="H233" s="44" t="s">
        <v>44</v>
      </c>
      <c r="I233" s="58">
        <v>2</v>
      </c>
      <c r="J233" s="41" t="s">
        <v>34</v>
      </c>
      <c r="K233" s="58">
        <v>35</v>
      </c>
      <c r="L233" s="44" t="s">
        <v>35</v>
      </c>
      <c r="M233" s="44" t="s">
        <v>35</v>
      </c>
      <c r="N233" s="44" t="s">
        <v>35</v>
      </c>
      <c r="O233" s="44" t="s">
        <v>35</v>
      </c>
      <c r="P233" s="44" t="s">
        <v>45</v>
      </c>
      <c r="Q233" s="44" t="s">
        <v>46</v>
      </c>
      <c r="R233" s="44" t="s">
        <v>472</v>
      </c>
      <c r="S233" s="87" t="s">
        <v>282</v>
      </c>
      <c r="T233" s="41" t="s">
        <v>202</v>
      </c>
      <c r="U233" s="85">
        <v>1</v>
      </c>
      <c r="V233" s="85"/>
      <c r="W233" s="85"/>
      <c r="X233" s="86"/>
      <c r="Y233" s="43" t="s">
        <v>467</v>
      </c>
    </row>
    <row r="234" s="4" customFormat="1" ht="100" customHeight="1" spans="1:25">
      <c r="A234" s="21">
        <f t="shared" si="12"/>
        <v>136</v>
      </c>
      <c r="B234" s="44" t="s">
        <v>198</v>
      </c>
      <c r="C234" s="23">
        <f t="shared" si="13"/>
        <v>25</v>
      </c>
      <c r="D234" s="44" t="s">
        <v>465</v>
      </c>
      <c r="E234" s="44" t="s">
        <v>31</v>
      </c>
      <c r="F234" s="25">
        <f>COUNTIFS(D$3:D234,D234,A$3:A234,A234)</f>
        <v>5</v>
      </c>
      <c r="G234" s="43" t="s">
        <v>361</v>
      </c>
      <c r="H234" s="44" t="s">
        <v>44</v>
      </c>
      <c r="I234" s="58">
        <v>1</v>
      </c>
      <c r="J234" s="41" t="s">
        <v>34</v>
      </c>
      <c r="K234" s="58">
        <v>35</v>
      </c>
      <c r="L234" s="44" t="s">
        <v>35</v>
      </c>
      <c r="M234" s="44" t="s">
        <v>35</v>
      </c>
      <c r="N234" s="44" t="s">
        <v>35</v>
      </c>
      <c r="O234" s="44" t="s">
        <v>35</v>
      </c>
      <c r="P234" s="87" t="s">
        <v>45</v>
      </c>
      <c r="Q234" s="87" t="s">
        <v>46</v>
      </c>
      <c r="R234" s="44" t="s">
        <v>227</v>
      </c>
      <c r="S234" s="58"/>
      <c r="T234" s="44" t="s">
        <v>228</v>
      </c>
      <c r="U234" s="85">
        <v>1</v>
      </c>
      <c r="V234" s="85"/>
      <c r="W234" s="85"/>
      <c r="X234" s="86"/>
      <c r="Y234" s="43" t="s">
        <v>467</v>
      </c>
    </row>
    <row r="235" s="4" customFormat="1" ht="33.75" spans="1:25">
      <c r="A235" s="21">
        <f t="shared" si="12"/>
        <v>136</v>
      </c>
      <c r="B235" s="44" t="s">
        <v>198</v>
      </c>
      <c r="C235" s="23">
        <f t="shared" si="13"/>
        <v>25</v>
      </c>
      <c r="D235" s="44" t="s">
        <v>465</v>
      </c>
      <c r="E235" s="44" t="s">
        <v>31</v>
      </c>
      <c r="F235" s="25">
        <f>COUNTIFS(D$3:D235,D235,A$3:A235,A235)</f>
        <v>6</v>
      </c>
      <c r="G235" s="43" t="s">
        <v>362</v>
      </c>
      <c r="H235" s="44" t="s">
        <v>44</v>
      </c>
      <c r="I235" s="58">
        <v>4</v>
      </c>
      <c r="J235" s="41" t="s">
        <v>34</v>
      </c>
      <c r="K235" s="58">
        <v>35</v>
      </c>
      <c r="L235" s="44" t="s">
        <v>35</v>
      </c>
      <c r="M235" s="44" t="s">
        <v>35</v>
      </c>
      <c r="N235" s="44" t="s">
        <v>35</v>
      </c>
      <c r="O235" s="44" t="s">
        <v>35</v>
      </c>
      <c r="P235" s="44" t="s">
        <v>36</v>
      </c>
      <c r="Q235" s="44" t="s">
        <v>37</v>
      </c>
      <c r="R235" s="44" t="s">
        <v>227</v>
      </c>
      <c r="S235" s="58"/>
      <c r="T235" s="44" t="s">
        <v>228</v>
      </c>
      <c r="U235" s="85">
        <v>1</v>
      </c>
      <c r="V235" s="85"/>
      <c r="W235" s="85"/>
      <c r="X235" s="86"/>
      <c r="Y235" s="43" t="s">
        <v>467</v>
      </c>
    </row>
    <row r="236" s="4" customFormat="1" ht="66" customHeight="1" spans="1:25">
      <c r="A236" s="21">
        <f t="shared" si="12"/>
        <v>136</v>
      </c>
      <c r="B236" s="44" t="s">
        <v>198</v>
      </c>
      <c r="C236" s="23">
        <f t="shared" si="13"/>
        <v>25</v>
      </c>
      <c r="D236" s="44" t="s">
        <v>465</v>
      </c>
      <c r="E236" s="44" t="s">
        <v>31</v>
      </c>
      <c r="F236" s="25">
        <f>COUNTIFS(D$3:D236,D236,A$3:A236,A236)</f>
        <v>7</v>
      </c>
      <c r="G236" s="43" t="s">
        <v>473</v>
      </c>
      <c r="H236" s="44" t="s">
        <v>44</v>
      </c>
      <c r="I236" s="58">
        <v>1</v>
      </c>
      <c r="J236" s="41" t="s">
        <v>34</v>
      </c>
      <c r="K236" s="58">
        <v>35</v>
      </c>
      <c r="L236" s="44" t="s">
        <v>35</v>
      </c>
      <c r="M236" s="44" t="s">
        <v>35</v>
      </c>
      <c r="N236" s="44" t="s">
        <v>35</v>
      </c>
      <c r="O236" s="44" t="s">
        <v>35</v>
      </c>
      <c r="P236" s="44" t="s">
        <v>36</v>
      </c>
      <c r="Q236" s="44" t="s">
        <v>37</v>
      </c>
      <c r="R236" s="44" t="s">
        <v>474</v>
      </c>
      <c r="S236" s="87" t="s">
        <v>475</v>
      </c>
      <c r="T236" s="41" t="s">
        <v>202</v>
      </c>
      <c r="U236" s="85">
        <v>1</v>
      </c>
      <c r="V236" s="85"/>
      <c r="W236" s="85"/>
      <c r="X236" s="96"/>
      <c r="Y236" s="43" t="s">
        <v>467</v>
      </c>
    </row>
    <row r="237" s="4" customFormat="1" ht="69" customHeight="1" spans="1:25">
      <c r="A237" s="21">
        <f t="shared" si="12"/>
        <v>136</v>
      </c>
      <c r="B237" s="44" t="s">
        <v>198</v>
      </c>
      <c r="C237" s="23">
        <f t="shared" si="13"/>
        <v>25</v>
      </c>
      <c r="D237" s="44" t="s">
        <v>465</v>
      </c>
      <c r="E237" s="44" t="s">
        <v>31</v>
      </c>
      <c r="F237" s="25">
        <f>COUNTIFS(D$3:D237,D237,A$3:A237,A237)</f>
        <v>8</v>
      </c>
      <c r="G237" s="43" t="s">
        <v>476</v>
      </c>
      <c r="H237" s="44" t="s">
        <v>44</v>
      </c>
      <c r="I237" s="58">
        <v>1</v>
      </c>
      <c r="J237" s="41" t="s">
        <v>34</v>
      </c>
      <c r="K237" s="58">
        <v>35</v>
      </c>
      <c r="L237" s="44" t="s">
        <v>35</v>
      </c>
      <c r="M237" s="44" t="s">
        <v>35</v>
      </c>
      <c r="N237" s="44" t="s">
        <v>35</v>
      </c>
      <c r="O237" s="44" t="s">
        <v>35</v>
      </c>
      <c r="P237" s="44" t="s">
        <v>36</v>
      </c>
      <c r="Q237" s="44" t="s">
        <v>37</v>
      </c>
      <c r="R237" s="44" t="s">
        <v>474</v>
      </c>
      <c r="S237" s="87" t="s">
        <v>477</v>
      </c>
      <c r="T237" s="41" t="s">
        <v>202</v>
      </c>
      <c r="U237" s="85">
        <v>1</v>
      </c>
      <c r="V237" s="85"/>
      <c r="W237" s="85"/>
      <c r="X237" s="96"/>
      <c r="Y237" s="43" t="s">
        <v>467</v>
      </c>
    </row>
    <row r="238" s="4" customFormat="1" ht="100" customHeight="1" spans="1:25">
      <c r="A238" s="21">
        <f t="shared" si="12"/>
        <v>136</v>
      </c>
      <c r="B238" s="44" t="s">
        <v>198</v>
      </c>
      <c r="C238" s="23">
        <f t="shared" si="13"/>
        <v>25</v>
      </c>
      <c r="D238" s="44" t="s">
        <v>465</v>
      </c>
      <c r="E238" s="44" t="s">
        <v>31</v>
      </c>
      <c r="F238" s="25">
        <f>COUNTIFS(D$3:D238,D238,A$3:A238,A238)</f>
        <v>9</v>
      </c>
      <c r="G238" s="43" t="s">
        <v>478</v>
      </c>
      <c r="H238" s="44" t="s">
        <v>44</v>
      </c>
      <c r="I238" s="58">
        <v>1</v>
      </c>
      <c r="J238" s="41" t="s">
        <v>34</v>
      </c>
      <c r="K238" s="58">
        <v>35</v>
      </c>
      <c r="L238" s="44" t="s">
        <v>35</v>
      </c>
      <c r="M238" s="44" t="s">
        <v>35</v>
      </c>
      <c r="N238" s="44" t="s">
        <v>35</v>
      </c>
      <c r="O238" s="44" t="s">
        <v>35</v>
      </c>
      <c r="P238" s="87" t="s">
        <v>45</v>
      </c>
      <c r="Q238" s="87" t="s">
        <v>46</v>
      </c>
      <c r="R238" s="44" t="s">
        <v>474</v>
      </c>
      <c r="S238" s="87" t="s">
        <v>475</v>
      </c>
      <c r="T238" s="41" t="s">
        <v>202</v>
      </c>
      <c r="U238" s="85">
        <v>1</v>
      </c>
      <c r="V238" s="85"/>
      <c r="W238" s="85"/>
      <c r="X238" s="96"/>
      <c r="Y238" s="43" t="s">
        <v>467</v>
      </c>
    </row>
    <row r="239" s="4" customFormat="1" ht="192" customHeight="1" spans="1:25">
      <c r="A239" s="21">
        <f t="shared" si="12"/>
        <v>136</v>
      </c>
      <c r="B239" s="44" t="s">
        <v>198</v>
      </c>
      <c r="C239" s="23">
        <f t="shared" si="13"/>
        <v>26</v>
      </c>
      <c r="D239" s="44" t="s">
        <v>479</v>
      </c>
      <c r="E239" s="44" t="s">
        <v>206</v>
      </c>
      <c r="F239" s="25">
        <f>COUNTIFS(D$3:D239,D239,A$3:A239,A239)</f>
        <v>1</v>
      </c>
      <c r="G239" s="43" t="s">
        <v>480</v>
      </c>
      <c r="H239" s="44" t="s">
        <v>44</v>
      </c>
      <c r="I239" s="58">
        <v>2</v>
      </c>
      <c r="J239" s="41" t="s">
        <v>34</v>
      </c>
      <c r="K239" s="58">
        <v>35</v>
      </c>
      <c r="L239" s="44" t="s">
        <v>35</v>
      </c>
      <c r="M239" s="44" t="s">
        <v>35</v>
      </c>
      <c r="N239" s="44" t="s">
        <v>35</v>
      </c>
      <c r="O239" s="44" t="s">
        <v>35</v>
      </c>
      <c r="P239" s="44" t="s">
        <v>45</v>
      </c>
      <c r="Q239" s="44" t="s">
        <v>46</v>
      </c>
      <c r="R239" s="44" t="s">
        <v>481</v>
      </c>
      <c r="S239" s="44" t="s">
        <v>253</v>
      </c>
      <c r="T239" s="41" t="s">
        <v>202</v>
      </c>
      <c r="U239" s="85">
        <v>1</v>
      </c>
      <c r="V239" s="85"/>
      <c r="W239" s="85"/>
      <c r="X239" s="86"/>
      <c r="Y239" s="43" t="s">
        <v>482</v>
      </c>
    </row>
    <row r="240" s="4" customFormat="1" ht="176" customHeight="1" spans="1:25">
      <c r="A240" s="21">
        <f t="shared" si="12"/>
        <v>136</v>
      </c>
      <c r="B240" s="44" t="s">
        <v>198</v>
      </c>
      <c r="C240" s="23">
        <f t="shared" si="13"/>
        <v>26</v>
      </c>
      <c r="D240" s="44" t="s">
        <v>479</v>
      </c>
      <c r="E240" s="44" t="s">
        <v>206</v>
      </c>
      <c r="F240" s="25">
        <f>COUNTIFS(D$3:D240,D240,A$3:A240,A240)</f>
        <v>2</v>
      </c>
      <c r="G240" s="43" t="s">
        <v>483</v>
      </c>
      <c r="H240" s="44" t="s">
        <v>44</v>
      </c>
      <c r="I240" s="58">
        <v>1</v>
      </c>
      <c r="J240" s="41" t="s">
        <v>34</v>
      </c>
      <c r="K240" s="58">
        <v>35</v>
      </c>
      <c r="L240" s="44" t="s">
        <v>35</v>
      </c>
      <c r="M240" s="44" t="s">
        <v>35</v>
      </c>
      <c r="N240" s="44" t="s">
        <v>35</v>
      </c>
      <c r="O240" s="44" t="s">
        <v>35</v>
      </c>
      <c r="P240" s="44" t="s">
        <v>45</v>
      </c>
      <c r="Q240" s="44" t="s">
        <v>46</v>
      </c>
      <c r="R240" s="44" t="s">
        <v>484</v>
      </c>
      <c r="S240" s="44" t="s">
        <v>253</v>
      </c>
      <c r="T240" s="41" t="s">
        <v>202</v>
      </c>
      <c r="U240" s="85">
        <v>1</v>
      </c>
      <c r="V240" s="85"/>
      <c r="W240" s="85"/>
      <c r="X240" s="86"/>
      <c r="Y240" s="43" t="s">
        <v>482</v>
      </c>
    </row>
    <row r="241" s="4" customFormat="1" ht="93" customHeight="1" spans="1:25">
      <c r="A241" s="21">
        <f t="shared" si="12"/>
        <v>136</v>
      </c>
      <c r="B241" s="44" t="s">
        <v>198</v>
      </c>
      <c r="C241" s="23">
        <f t="shared" si="13"/>
        <v>27</v>
      </c>
      <c r="D241" s="44" t="s">
        <v>485</v>
      </c>
      <c r="E241" s="44" t="s">
        <v>31</v>
      </c>
      <c r="F241" s="25">
        <f>COUNTIFS(D$3:D241,D241,A$3:A241,A241)</f>
        <v>1</v>
      </c>
      <c r="G241" s="43" t="s">
        <v>486</v>
      </c>
      <c r="H241" s="44" t="s">
        <v>44</v>
      </c>
      <c r="I241" s="58">
        <v>1</v>
      </c>
      <c r="J241" s="41" t="s">
        <v>34</v>
      </c>
      <c r="K241" s="58">
        <v>35</v>
      </c>
      <c r="L241" s="44" t="s">
        <v>35</v>
      </c>
      <c r="M241" s="44" t="s">
        <v>35</v>
      </c>
      <c r="N241" s="44" t="s">
        <v>35</v>
      </c>
      <c r="O241" s="44" t="s">
        <v>35</v>
      </c>
      <c r="P241" s="44" t="s">
        <v>45</v>
      </c>
      <c r="Q241" s="44" t="s">
        <v>46</v>
      </c>
      <c r="R241" s="44" t="s">
        <v>487</v>
      </c>
      <c r="S241" s="58"/>
      <c r="T241" s="41" t="s">
        <v>202</v>
      </c>
      <c r="U241" s="85">
        <v>1</v>
      </c>
      <c r="V241" s="85"/>
      <c r="W241" s="85"/>
      <c r="X241" s="86"/>
      <c r="Y241" s="43" t="s">
        <v>488</v>
      </c>
    </row>
    <row r="242" s="4" customFormat="1" ht="50" customHeight="1" spans="1:25">
      <c r="A242" s="21">
        <f t="shared" si="12"/>
        <v>136</v>
      </c>
      <c r="B242" s="44" t="s">
        <v>198</v>
      </c>
      <c r="C242" s="23">
        <f t="shared" si="13"/>
        <v>27</v>
      </c>
      <c r="D242" s="44" t="s">
        <v>485</v>
      </c>
      <c r="E242" s="44" t="s">
        <v>31</v>
      </c>
      <c r="F242" s="25">
        <f>COUNTIFS(D$3:D242,D242,A$3:A242,A242)</f>
        <v>2</v>
      </c>
      <c r="G242" s="43" t="s">
        <v>489</v>
      </c>
      <c r="H242" s="44" t="s">
        <v>44</v>
      </c>
      <c r="I242" s="58">
        <v>2</v>
      </c>
      <c r="J242" s="41" t="s">
        <v>34</v>
      </c>
      <c r="K242" s="58">
        <v>35</v>
      </c>
      <c r="L242" s="44" t="s">
        <v>35</v>
      </c>
      <c r="M242" s="44" t="s">
        <v>35</v>
      </c>
      <c r="N242" s="44" t="s">
        <v>35</v>
      </c>
      <c r="O242" s="44" t="s">
        <v>35</v>
      </c>
      <c r="P242" s="44" t="s">
        <v>36</v>
      </c>
      <c r="Q242" s="44" t="s">
        <v>37</v>
      </c>
      <c r="R242" s="87" t="s">
        <v>227</v>
      </c>
      <c r="S242" s="97"/>
      <c r="T242" s="87" t="s">
        <v>228</v>
      </c>
      <c r="U242" s="85">
        <v>1</v>
      </c>
      <c r="V242" s="85"/>
      <c r="W242" s="85"/>
      <c r="X242" s="86"/>
      <c r="Y242" s="43" t="s">
        <v>488</v>
      </c>
    </row>
    <row r="243" s="4" customFormat="1" ht="52" customHeight="1" spans="1:25">
      <c r="A243" s="21">
        <f t="shared" si="12"/>
        <v>136</v>
      </c>
      <c r="B243" s="44" t="s">
        <v>198</v>
      </c>
      <c r="C243" s="23">
        <f t="shared" si="13"/>
        <v>27</v>
      </c>
      <c r="D243" s="44" t="s">
        <v>485</v>
      </c>
      <c r="E243" s="44" t="s">
        <v>31</v>
      </c>
      <c r="F243" s="25">
        <f>COUNTIFS(D$3:D243,D243,A$3:A243,A243)</f>
        <v>3</v>
      </c>
      <c r="G243" s="43" t="s">
        <v>490</v>
      </c>
      <c r="H243" s="44" t="s">
        <v>44</v>
      </c>
      <c r="I243" s="58">
        <v>1</v>
      </c>
      <c r="J243" s="41" t="s">
        <v>34</v>
      </c>
      <c r="K243" s="58">
        <v>35</v>
      </c>
      <c r="L243" s="44" t="s">
        <v>35</v>
      </c>
      <c r="M243" s="44" t="s">
        <v>35</v>
      </c>
      <c r="N243" s="44" t="s">
        <v>35</v>
      </c>
      <c r="O243" s="44" t="s">
        <v>35</v>
      </c>
      <c r="P243" s="44" t="s">
        <v>36</v>
      </c>
      <c r="Q243" s="44" t="s">
        <v>37</v>
      </c>
      <c r="R243" s="87" t="s">
        <v>227</v>
      </c>
      <c r="S243" s="97"/>
      <c r="T243" s="87" t="s">
        <v>228</v>
      </c>
      <c r="U243" s="85">
        <v>1</v>
      </c>
      <c r="V243" s="85"/>
      <c r="W243" s="85"/>
      <c r="X243" s="86"/>
      <c r="Y243" s="43" t="s">
        <v>488</v>
      </c>
    </row>
    <row r="244" s="4" customFormat="1" ht="88" customHeight="1" spans="1:25">
      <c r="A244" s="21">
        <f t="shared" si="12"/>
        <v>136</v>
      </c>
      <c r="B244" s="44" t="s">
        <v>198</v>
      </c>
      <c r="C244" s="23">
        <f t="shared" si="13"/>
        <v>27</v>
      </c>
      <c r="D244" s="44" t="s">
        <v>485</v>
      </c>
      <c r="E244" s="44" t="s">
        <v>31</v>
      </c>
      <c r="F244" s="25">
        <f>COUNTIFS(D$3:D244,D244,A$3:A244,A244)</f>
        <v>4</v>
      </c>
      <c r="G244" s="43" t="s">
        <v>491</v>
      </c>
      <c r="H244" s="44" t="s">
        <v>44</v>
      </c>
      <c r="I244" s="58">
        <v>1</v>
      </c>
      <c r="J244" s="41" t="s">
        <v>34</v>
      </c>
      <c r="K244" s="58">
        <v>35</v>
      </c>
      <c r="L244" s="44" t="s">
        <v>35</v>
      </c>
      <c r="M244" s="44" t="s">
        <v>35</v>
      </c>
      <c r="N244" s="44" t="s">
        <v>35</v>
      </c>
      <c r="O244" s="44" t="s">
        <v>35</v>
      </c>
      <c r="P244" s="44" t="s">
        <v>36</v>
      </c>
      <c r="Q244" s="44" t="s">
        <v>37</v>
      </c>
      <c r="R244" s="87" t="s">
        <v>383</v>
      </c>
      <c r="S244" s="58"/>
      <c r="T244" s="41" t="s">
        <v>39</v>
      </c>
      <c r="U244" s="85">
        <v>1</v>
      </c>
      <c r="V244" s="85"/>
      <c r="W244" s="85"/>
      <c r="X244" s="86"/>
      <c r="Y244" s="43" t="s">
        <v>488</v>
      </c>
    </row>
  </sheetData>
  <autoFilter xmlns:etc="http://www.wps.cn/officeDocument/2017/etCustomData" ref="B4:IT244" etc:filterBottomFollowUsedRange="0">
    <extLst/>
  </autoFilter>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6">
    <dataValidation type="list" allowBlank="1" showInputMessage="1" showErrorMessage="1" sqref="P38 P41 P44:P45 P57:P58">
      <formula1>"中专及以上,大专及以上,本科及以上,研究生"</formula1>
    </dataValidation>
    <dataValidation type="list" allowBlank="1" showInputMessage="1" showErrorMessage="1" sqref="Q38 Q41 Q10:Q13 Q44:Q45 Q57:Q58">
      <formula1>"不限,学士及以上,硕士及以上,博士"</formula1>
    </dataValidation>
    <dataValidation type="list" allowBlank="1" showInputMessage="1" showErrorMessage="1" sqref="T41 T244 T57:T65 T67:T76 T78:T84 T86:T96 T98:T102 T104:T148 T152:T159 T161:T171 T173:T207 T209:T233 T236:T241">
      <formula1>"综合基础知识,医学基础知识,护理基础知识,免笔试"</formula1>
    </dataValidation>
    <dataValidation type="list" allowBlank="1" showInputMessage="1" showErrorMessage="1" sqref="E10:E13 E16:E17 E38:E41 E44:E45 E55:E58">
      <formula1>"财政核拨,财政核补,经费自给"</formula1>
    </dataValidation>
    <dataValidation type="list" allowBlank="1" showInputMessage="1" showErrorMessage="1" sqref="J5:J20 J26:J47 J49:J51 J55:J244">
      <formula1>"专门岗位,非专门岗位"</formula1>
    </dataValidation>
    <dataValidation type="list" allowBlank="1" showInputMessage="1" showErrorMessage="1" sqref="L10:L13 L16:L17 L38:L41 L44:L45 L57:L58">
      <formula1>"男,女,不限"</formula1>
    </dataValidation>
  </dataValidations>
  <pageMargins left="0.75" right="0.75" top="1" bottom="1" header="0.51" footer="0.51"/>
  <pageSetup paperSize="9" scale="76"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蝴蝶</cp:lastModifiedBy>
  <dcterms:created xsi:type="dcterms:W3CDTF">2018-05-28T11:28:41Z</dcterms:created>
  <dcterms:modified xsi:type="dcterms:W3CDTF">2025-03-27T01:08:05Z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2052-12.1.0.20754</vt:lpwstr>
  </property>
  <property fmtid="{D5CDD505-2E9C-101B-9397-08002B2CF9AE}" pid="3" name="ICV">
    <vt:lpwstr>B80D2DB1C72746F3B4FFE24935E3369B_13</vt:lpwstr>
  </property>
</Properties>
</file>