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Sheet1!$A$4:$Y$270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<sst xmlns="http://schemas.openxmlformats.org/spreadsheetml/2006/main" count="4209" uniqueCount="722">
  <si>
    <t>01-2025年泉州市直事业单位公开招聘编制内工作人员岗位信息表</t>
  </si>
  <si>
    <t>主管代码</t>
  </si>
  <si>
    <t>主管
部门</t>
  </si>
  <si>
    <t>单位代码</t>
  </si>
  <si>
    <t>单位名称</t>
  </si>
  <si>
    <t>经费
形式</t>
  </si>
  <si>
    <t>岗位代码</t>
  </si>
  <si>
    <t>岗位类别及名称</t>
  </si>
  <si>
    <t>岗位最高
级别</t>
  </si>
  <si>
    <t>招聘
人数</t>
  </si>
  <si>
    <t>专门
岗位</t>
  </si>
  <si>
    <t>所 需 资 格 条 件</t>
  </si>
  <si>
    <t>笔试科目</t>
  </si>
  <si>
    <t>考试方式及折算
比例</t>
  </si>
  <si>
    <t>备注</t>
  </si>
  <si>
    <t>招聘单位联系人及电话</t>
  </si>
  <si>
    <t>最高
年龄</t>
  </si>
  <si>
    <t>性别</t>
  </si>
  <si>
    <t>户籍</t>
  </si>
  <si>
    <t>政治面貌</t>
  </si>
  <si>
    <t>学历类别</t>
  </si>
  <si>
    <t>学历</t>
  </si>
  <si>
    <t>学位</t>
  </si>
  <si>
    <t>专业要求</t>
  </si>
  <si>
    <t>其他要求</t>
  </si>
  <si>
    <t>笔试</t>
  </si>
  <si>
    <t>面试</t>
  </si>
  <si>
    <t>专业测试</t>
  </si>
  <si>
    <t>泉州市人大常委会办公室</t>
  </si>
  <si>
    <t>泉州市人大代表履职服务中心</t>
  </si>
  <si>
    <t>财政核拨</t>
  </si>
  <si>
    <t>专技（文字综合1）</t>
  </si>
  <si>
    <t>12级</t>
  </si>
  <si>
    <t>非专
门岗
位</t>
  </si>
  <si>
    <t>男</t>
  </si>
  <si>
    <t>不限</t>
  </si>
  <si>
    <t>研究生</t>
  </si>
  <si>
    <t>硕士及以上</t>
  </si>
  <si>
    <t>综合基础知识</t>
  </si>
  <si>
    <t>傅女士：0595-28389827</t>
  </si>
  <si>
    <t>专技（文字综合2）</t>
  </si>
  <si>
    <t>女</t>
  </si>
  <si>
    <t>中共泉州市
委宣传部</t>
  </si>
  <si>
    <t>泉州
晚报社</t>
  </si>
  <si>
    <t>自收
自支</t>
  </si>
  <si>
    <t>专技（采编）</t>
  </si>
  <si>
    <t>本科及以上</t>
  </si>
  <si>
    <t>学士及以上</t>
  </si>
  <si>
    <t>中国语言文学类、新闻传播学类、经济贸
易类、法学类</t>
  </si>
  <si>
    <t>王女士：
0595-22500167</t>
  </si>
  <si>
    <t>专技（视频制作）</t>
  </si>
  <si>
    <t>新闻传播学类、动漫设计与制作、动漫设计、动漫制作技术、动画</t>
  </si>
  <si>
    <t>专技（程序员）</t>
  </si>
  <si>
    <t>计算机软件技术类、计算机网络技术类</t>
  </si>
  <si>
    <t>中共泉州市委宣传部</t>
  </si>
  <si>
    <t>泉州广播电视台</t>
  </si>
  <si>
    <t>自收自支</t>
  </si>
  <si>
    <t>专技（全媒体采编）</t>
  </si>
  <si>
    <t>中国语言文学类、新闻传播学类、经济贸易类、财政金融类、法学类</t>
  </si>
  <si>
    <t>郑先生：0595-22111226</t>
  </si>
  <si>
    <t>共青团泉州市委</t>
  </si>
  <si>
    <t>泉州市青少年宫</t>
  </si>
  <si>
    <t>专技（书法教师）</t>
  </si>
  <si>
    <t>教育学类、书法学</t>
  </si>
  <si>
    <t>持有小学及以上美术或书法教师资格证</t>
  </si>
  <si>
    <t>专业测试为书法教学技能测试</t>
  </si>
  <si>
    <t>张先生：0595-22199720</t>
  </si>
  <si>
    <t>专技（科学教师）</t>
  </si>
  <si>
    <t>物理学类、化学类、化工与制药类、生物科学类、生物工程类、计算机科学与技术类、地理科学类、科学教育类</t>
  </si>
  <si>
    <t>持有小学及以上岗位专业要求中任一专业教师资格证</t>
  </si>
  <si>
    <t>专业测试为科学教学技能测试</t>
  </si>
  <si>
    <t>泉州市残疾人联合会</t>
  </si>
  <si>
    <t>泉州市残疾人康复中心</t>
  </si>
  <si>
    <t>专技
（医师）</t>
  </si>
  <si>
    <t>中医学和中西医结合类</t>
  </si>
  <si>
    <t>须取得与岗位专业要求相应的执业医师资格证书；须取得与岗位专业要求相应的住院医师规范化培训合格证书，证书取得时间可放宽至2025年12月31日，未取得的按约定解除聘用合同。</t>
  </si>
  <si>
    <t>医学基础知识</t>
  </si>
  <si>
    <t>陈女士：0595-28127148</t>
  </si>
  <si>
    <t>泉州市残疾人托养中心</t>
  </si>
  <si>
    <t>专技（社会工作）</t>
  </si>
  <si>
    <t>教育学类、社会工作、青少年工作与管理</t>
  </si>
  <si>
    <t>林先生：0595-68991927</t>
  </si>
  <si>
    <t>泉州市人民政府办公室</t>
  </si>
  <si>
    <t>泉州市外事翻译与对外交流服务中心</t>
  </si>
  <si>
    <t>专技(英语翻译）</t>
  </si>
  <si>
    <t>外国语言文学类</t>
  </si>
  <si>
    <t>须取得全国翻译专业资格（水平）考试(CATTI）英语二级口译及以上证书</t>
  </si>
  <si>
    <t>苏先生：0595-22110168</t>
  </si>
  <si>
    <t>专技（日语翻译）</t>
  </si>
  <si>
    <t>须取得全国翻译专业资格（水平）考试(CATTI）日语二级口译及以上证书</t>
  </si>
  <si>
    <t>泉州市人民政府机关医疗室</t>
  </si>
  <si>
    <t>专技（临床医师）</t>
  </si>
  <si>
    <t>全科医学、内科学、临床医学</t>
  </si>
  <si>
    <t>须取得与岗位专业要求相应的执业医师资格证书和规范化培训合格证</t>
  </si>
  <si>
    <t>张女士：0595-28388551</t>
  </si>
  <si>
    <t>泉州市机关事务服务中心</t>
  </si>
  <si>
    <t>专技（会计）</t>
  </si>
  <si>
    <t>会计与审计类</t>
  </si>
  <si>
    <t>张先生：0595-28280219</t>
  </si>
  <si>
    <t>专技（工程技术）</t>
  </si>
  <si>
    <t>土建类</t>
  </si>
  <si>
    <t>泉州市12345政务服务便民热线中心</t>
  </si>
  <si>
    <t>专技（诉求办理业务支撑）</t>
  </si>
  <si>
    <t>法学类</t>
  </si>
  <si>
    <t>陈女士：
0595-28382358</t>
  </si>
  <si>
    <t>泉州市发展和改革委员会</t>
  </si>
  <si>
    <t>泉州市产业发展中心（泉州市铁路建设发展中心）</t>
  </si>
  <si>
    <t>专技（经济管理）</t>
  </si>
  <si>
    <t>经济贸易类、财政金融类、统计学类、管理科学与工程类、会计与审计类</t>
  </si>
  <si>
    <t>谢先生0595-22980721</t>
  </si>
  <si>
    <t>土建类、铁道运输类、城市轨道运输类</t>
  </si>
  <si>
    <t>泉州市价格认定中心</t>
  </si>
  <si>
    <t>专技（价格认定）</t>
  </si>
  <si>
    <t>李先生：0595-22130385</t>
  </si>
  <si>
    <t>泉州市粮食与物资储备中心（泉州市粮油质量监测站）</t>
  </si>
  <si>
    <t>专技（粮油检测）</t>
  </si>
  <si>
    <t>化学类、食品科学与工程类</t>
  </si>
  <si>
    <t>陈女士：0595-22378082</t>
  </si>
  <si>
    <t>泉州市教育局</t>
  </si>
  <si>
    <t>泉州工艺美术职业学院</t>
  </si>
  <si>
    <t>专技（辅导员1）</t>
  </si>
  <si>
    <t>中共党员</t>
  </si>
  <si>
    <t>郑先生：0595-23558957</t>
  </si>
  <si>
    <t>专技（辅导员2）</t>
  </si>
  <si>
    <t>泉州幼儿师范高等专科学校</t>
  </si>
  <si>
    <t>周女士：0595-22391823</t>
  </si>
  <si>
    <t>泉州医学高等专科学校</t>
  </si>
  <si>
    <t>蔡女士：0595-22136632</t>
  </si>
  <si>
    <t>基础医学类、公共卫生与预防医学类、临床医学类、药学类、心理学类</t>
  </si>
  <si>
    <t>1.入职后直接入住学生公寓，不少于3年。2.工作地点服从学校安排，南安校区为主。</t>
  </si>
  <si>
    <t>福建省泉州市农业学校</t>
  </si>
  <si>
    <t>专技（动漫与游戏设计教师）</t>
  </si>
  <si>
    <t>艺术设计类、计算机多媒体技术类</t>
  </si>
  <si>
    <t>持有中职及以上相应任教学科教师资格证；未取得教师资格证的应于聘用后一年内取得相应教师资格证</t>
  </si>
  <si>
    <t>陈老师
0595-22101805</t>
  </si>
  <si>
    <t>专技（数字影 像技术教师）</t>
  </si>
  <si>
    <t>专技（智慧健康养老服务教师）</t>
  </si>
  <si>
    <t>护理学类</t>
  </si>
  <si>
    <t>持有护士资格证。持有中职及以上相应任教学科教师资格证；未取得教师资格证的应于聘用后一年内取得相应教师资格证</t>
  </si>
  <si>
    <t>护理专业知识</t>
  </si>
  <si>
    <t>兼校医务室工作</t>
  </si>
  <si>
    <t>专技（宠物养护与经营教师）</t>
  </si>
  <si>
    <t>动物生产类、动物医学类</t>
  </si>
  <si>
    <t>专技（无人机操控与维护教师）</t>
  </si>
  <si>
    <t>航空航天类</t>
  </si>
  <si>
    <t>专技（园林技术教师）</t>
  </si>
  <si>
    <t>植物生产类</t>
  </si>
  <si>
    <t>专技（设施农业生产技术教师）</t>
  </si>
  <si>
    <t>专技（园艺技术教师）</t>
  </si>
  <si>
    <t>管理（办公室职员）</t>
  </si>
  <si>
    <t>9级</t>
  </si>
  <si>
    <t>须持有法律职业资格证A证</t>
  </si>
  <si>
    <t>福建省泉州第一中学</t>
  </si>
  <si>
    <t>倪老师
0595-22787683</t>
  </si>
  <si>
    <t>泉州第五中学海丝校区</t>
  </si>
  <si>
    <t>林老师：0595-29889109</t>
  </si>
  <si>
    <t>泉州第十八中学</t>
  </si>
  <si>
    <t>专技（医师）</t>
  </si>
  <si>
    <t>临床医学类、中医学和中西医结合类</t>
  </si>
  <si>
    <t>须取得与岗位专业要求相应的执业医师资格证书</t>
  </si>
  <si>
    <t>王老师：0595-87606630</t>
  </si>
  <si>
    <t>泉州幼儿师范高等专科学校附属东海湾实验幼儿园</t>
  </si>
  <si>
    <t>林老师：0595-22330733</t>
  </si>
  <si>
    <t>泉州医学高等专科学校附属人民医院</t>
  </si>
  <si>
    <t>财政核补</t>
  </si>
  <si>
    <t>专技（神经内科医师）</t>
  </si>
  <si>
    <t>内科学（神经内科方向）、临床医学（神经内科方向）</t>
  </si>
  <si>
    <t>最低服务期5年，不含外出进修学习的时间</t>
  </si>
  <si>
    <t>张女士：0595-22283476</t>
  </si>
  <si>
    <t>专技（呼吸与危重症医学科医师）</t>
  </si>
  <si>
    <t>内科学（呼吸系病方向）、临床医学（呼吸系病方向）</t>
  </si>
  <si>
    <t>专技（肿瘤科医师）</t>
  </si>
  <si>
    <t>肿瘤学、内科学（肿瘤方向）、临床医学</t>
  </si>
  <si>
    <t>专技（泌尿外科医师）</t>
  </si>
  <si>
    <t>外科学（泌尿外科方向）、临床医学（泌尿外科方向）</t>
  </si>
  <si>
    <t>专技（普通外科医师）</t>
  </si>
  <si>
    <t>外科学（普通外科方向）、临床医学（普通外科方向）</t>
  </si>
  <si>
    <t>专技（神经外科医师）</t>
  </si>
  <si>
    <t>外科学（神经外科方向）、临床医学（神经外科方向）</t>
  </si>
  <si>
    <t>专技（肛肠外科医师）</t>
  </si>
  <si>
    <t>中医肛肠病学、中西医结合、中西医结合临床、中西医临床医学、中医外科学、外科学、临床医学</t>
  </si>
  <si>
    <t>专技（耳鼻喉科医师）</t>
  </si>
  <si>
    <t>耳鼻喉科学、临床医学（耳鼻喉科学方向）</t>
  </si>
  <si>
    <t>专技（重症医学科）</t>
  </si>
  <si>
    <t>重症医学、急诊医学、内科学、外科学、临床医学（重症医学、急诊医学、内科学、外科学方向）、中西医结合临床（危急重症方向）</t>
  </si>
  <si>
    <t>专技（超声科医师）</t>
  </si>
  <si>
    <t>医学影像学、临床医学、超声医学、影像医学与核医学</t>
  </si>
  <si>
    <t>专技（口腔牙周科医师）</t>
  </si>
  <si>
    <t>口腔医学（牙周病学方向）、口腔临床医学（牙周病学方向）、临床口腔医学（牙周病学方向）、口腔医学硕士（牙周病学方向）、牙周病学</t>
  </si>
  <si>
    <t>专技（口腔儿童牙科医师）</t>
  </si>
  <si>
    <t>口腔医学（儿童口腔医学方向）、口腔临床医学（儿童口腔医学方向）、临床口腔医学（儿童口腔医学方向）、口腔医学硕士（儿童口腔医学方向）、儿童口腔医学</t>
  </si>
  <si>
    <t>专技（口腔颌面外科医师）</t>
  </si>
  <si>
    <t>口腔医学（颌面外科方向）、口腔临床医学（颌面外科方向）、临床口腔医学（颌面外科方向）、口腔医学硕士（颌面外科方向）、口腔颌面外科学</t>
  </si>
  <si>
    <t>泉州市科学技术局</t>
  </si>
  <si>
    <t>泉州市科学技术信息研究所</t>
  </si>
  <si>
    <t>专技（科技管理）</t>
  </si>
  <si>
    <t>物理学类、电子信息类、化学类</t>
  </si>
  <si>
    <t>陈女士：0595-22579001</t>
  </si>
  <si>
    <t>泉州市新质生产力促进中心</t>
  </si>
  <si>
    <t>须取得国家统一法律职业资格证书</t>
  </si>
  <si>
    <t xml:space="preserve"> 喻女士：0595-28129500</t>
  </si>
  <si>
    <t>泉州高新技术产业开发区创业服务中心</t>
  </si>
  <si>
    <t>机械类、电子信息类</t>
  </si>
  <si>
    <t>林女士：0595-22572138</t>
  </si>
  <si>
    <t>泉州市工业和信息化局</t>
  </si>
  <si>
    <t>泉州市工业经济发展促进中心</t>
  </si>
  <si>
    <t>财政核拔</t>
  </si>
  <si>
    <t>专技（行业保障）</t>
  </si>
  <si>
    <t>能源动力类、通信信息类、电气自动化类</t>
  </si>
  <si>
    <t>王先生；0595-22386656</t>
  </si>
  <si>
    <t>泉州市民族与宗教事务局</t>
  </si>
  <si>
    <t>泉州市民族宗教事务服务中心</t>
  </si>
  <si>
    <t>专技（综合事务）</t>
  </si>
  <si>
    <t>会计与审计类、民族宗教类、新闻传播类</t>
  </si>
  <si>
    <t>许女士，0595-28380019</t>
  </si>
  <si>
    <t>泉州市公安局</t>
  </si>
  <si>
    <t>泉州市公安局警务辅助中心</t>
  </si>
  <si>
    <t>专技（警务辅助1）</t>
  </si>
  <si>
    <t>电子信息类、电气自动化类、计算机科学与技术类</t>
  </si>
  <si>
    <t>最低服务年限5年；考察参照公安机关录用人民警察的有关规定执行；按成绩选岗：市局2人、城区分局4人、郊区分局1人。</t>
  </si>
  <si>
    <r>
      <t>高先生：0595-</t>
    </r>
    <r>
      <rPr>
        <sz val="10"/>
        <color indexed="8"/>
        <rFont val="宋体"/>
        <charset val="134"/>
      </rPr>
      <t>22180281</t>
    </r>
  </si>
  <si>
    <t>专技（警务辅助2）</t>
  </si>
  <si>
    <t>专技（警务辅助3）</t>
  </si>
  <si>
    <t>最低服务年限5年；考察参照公安机关录用人民警察的有关规定执行；按成绩选岗：市局1人、城区分局2人、郊区分局1人。</t>
  </si>
  <si>
    <t>专技（警务辅助4）</t>
  </si>
  <si>
    <t>专技（警务辅助5）</t>
  </si>
  <si>
    <t>图书档案学类</t>
  </si>
  <si>
    <t>最低服务年限5年；考察参照公安机关录用人民警察的有关规定执行；市局1人。</t>
  </si>
  <si>
    <t>专技（警务辅助6）</t>
  </si>
  <si>
    <t>专技（警务辅助7）</t>
  </si>
  <si>
    <t>公共卫生与预防医学类、临床医学类、中医学和中西医结合类</t>
  </si>
  <si>
    <t>专技（警务辅助8）</t>
  </si>
  <si>
    <t>专技（警务辅助9）</t>
  </si>
  <si>
    <t>专技（警务辅助10）</t>
  </si>
  <si>
    <t>专技（警务辅助11）</t>
  </si>
  <si>
    <t>电子信息类、电气自动化类、计算机科学与技术类、会计与审计类、图书档案学类</t>
  </si>
  <si>
    <t>专技（警务辅助12）</t>
  </si>
  <si>
    <t>泉州市人力资源和社会保障局</t>
  </si>
  <si>
    <t>泉州技师学院</t>
  </si>
  <si>
    <t>专技（汽车专业实习指导教师）</t>
  </si>
  <si>
    <t>机械类</t>
  </si>
  <si>
    <t>持有汽车维修工二级及以上职业资格证书或技能等级证书</t>
  </si>
  <si>
    <t xml:space="preserve">1.最低服务年限5年。
2.工作地点在泉州技师学院永春校区（永春县湖洋镇）。
</t>
  </si>
  <si>
    <t>王女士：0595-22157607</t>
  </si>
  <si>
    <t>专技（电气专业理论教师）</t>
  </si>
  <si>
    <t>电气自动化类、机械类、土建类</t>
  </si>
  <si>
    <t>持有电气相关专业三级及以上职业资格证书或技能等级证书</t>
  </si>
  <si>
    <t>1.最低服务年限5年。
2.工作地点在泉州技师学院永春校区（永春县湖洋镇）。</t>
  </si>
  <si>
    <t>泉州市自然资源和规划局</t>
  </si>
  <si>
    <t>泉州市土地储备中心</t>
  </si>
  <si>
    <t>最低服务年限为5年</t>
  </si>
  <si>
    <r>
      <t>郑女士：0595-</t>
    </r>
    <r>
      <rPr>
        <sz val="10"/>
        <rFont val="宋体"/>
        <charset val="134"/>
      </rPr>
      <t>22769857</t>
    </r>
  </si>
  <si>
    <t>专技（规划1）</t>
  </si>
  <si>
    <t>土建类（规划方向）</t>
  </si>
  <si>
    <t>最低服务年限为5年，考生报名时需将研究生成绩单扫描件发送至电子邮箱：qzgtrj@163.com</t>
  </si>
  <si>
    <t>专技（规划2）</t>
  </si>
  <si>
    <t>郑女士：0595-22769857</t>
  </si>
  <si>
    <t>泉州市不动产登记中心</t>
  </si>
  <si>
    <t>专技（不动产登记受理实务）</t>
  </si>
  <si>
    <t>计算机硬件技术类、计算机软件技术类、计算机网络技术类</t>
  </si>
  <si>
    <t>最低服务年限5年</t>
  </si>
  <si>
    <t>泉州市国土整治中心</t>
  </si>
  <si>
    <t>会计与审计类、统计学类</t>
  </si>
  <si>
    <t>泉州市国土空间规划发展研究中心</t>
  </si>
  <si>
    <t>专技（综合）</t>
  </si>
  <si>
    <t>公共管理类</t>
  </si>
  <si>
    <t>专技（国土空间规划1）</t>
  </si>
  <si>
    <t>土建类（规划、建筑、景观方向）、交通运输综合管理类（规划方向）</t>
  </si>
  <si>
    <t>考生报名时需将研究生成绩单扫描件发送至电子邮箱：qzgtrj@163.com</t>
  </si>
  <si>
    <t>专技（（国土空间规划2）</t>
  </si>
  <si>
    <t>泉州市生态
环境局</t>
  </si>
  <si>
    <t>泉州市环境科学研究所（泉州市排污权储备和技术中心）</t>
  </si>
  <si>
    <t>专技（环保）</t>
  </si>
  <si>
    <t>环境生态类、化学类</t>
  </si>
  <si>
    <t>颜先生：0595-22579387</t>
  </si>
  <si>
    <t>泉州市固体废物与化学品环境技术中心（泉州市环境影响评价技术中心）</t>
  </si>
  <si>
    <t>专技（环保1）</t>
  </si>
  <si>
    <t>专技（环保2）</t>
  </si>
  <si>
    <t>泉州市住房和城乡建设局</t>
  </si>
  <si>
    <t>泉州市住房保障服务中心</t>
  </si>
  <si>
    <t>专技（工程）</t>
  </si>
  <si>
    <t>该岗位需24小时值班，常赴现场开展执法、高空作业检查和应急处置等工作。</t>
  </si>
  <si>
    <t>冯女士：22178982</t>
  </si>
  <si>
    <t>泉州市城市建设档案馆</t>
  </si>
  <si>
    <t>专技(工程档案审核)</t>
  </si>
  <si>
    <t>泉州市住房和城乡建设局技术中心</t>
  </si>
  <si>
    <t>泉州市交通运输局</t>
  </si>
  <si>
    <t>泉州市公路事业发展中心各分中心</t>
  </si>
  <si>
    <t>专技（工程1）</t>
  </si>
  <si>
    <t>土建类（公路或桥梁或隧道方向）</t>
  </si>
  <si>
    <t>桥梁隧道分中心2人，直属公路分中心1人，按笔试成绩从高到低优先选岗。参与防台防汛应急抢险，入驻国省干线公路建设工地一线，需夜间作业、野外作业。最低服务期限5年。考生报名时需将研究生成绩单、毕业论文等扫描件发送至电子邮箱：qzglrjk@163.com</t>
  </si>
  <si>
    <t>卜女士:
0595-
22581433</t>
  </si>
  <si>
    <t>专技（工程2）</t>
  </si>
  <si>
    <t>德化公路分中心2人，泉港，安溪公路分中心各1人，按笔试成绩从高到低优先选岗。参与防台防汛应急抢险，入驻国省干线公路建设工地一线，需夜间作业、野外作业。最低服务期限5年。考生报名时需将本科成绩单、毕业论文等扫描件发送至电子邮箱：qzglrjk@163.com</t>
  </si>
  <si>
    <t>专技（文秘档案）</t>
  </si>
  <si>
    <t>中国语言文学类、
图书档案学类</t>
  </si>
  <si>
    <t>市公路中心、泉港公路分中心各1人，按笔试成绩从高到低优先选岗。最低服务期限5年。</t>
  </si>
  <si>
    <t>管理（文秘）</t>
  </si>
  <si>
    <t>中国语言文学类、
法学类</t>
  </si>
  <si>
    <t>惠安、永春公路分中心各1人，按笔试成绩从高到低优先选岗。最低服务期限5年。</t>
  </si>
  <si>
    <t>专技（智慧公路建设）</t>
  </si>
  <si>
    <t>计算机科学与技术类</t>
  </si>
  <si>
    <t>市公路中心、路网应急分中心、桥梁隧道分中心各1人，按笔试成绩从高到低优先选岗。最低服务期限5年。</t>
  </si>
  <si>
    <t>泉州市公路事业发展中心</t>
  </si>
  <si>
    <t>最低服务期限5年。</t>
  </si>
  <si>
    <t>泉州市公路事业发展中心路网应急分中心</t>
  </si>
  <si>
    <t>专技（路网运维）</t>
  </si>
  <si>
    <t>100%</t>
  </si>
  <si>
    <t>泉州市公路事业发展中心晋江分中心</t>
  </si>
  <si>
    <t>泉州市公路事业发展中心德化分中心</t>
  </si>
  <si>
    <t>专技（公路路产路权）</t>
  </si>
  <si>
    <t>法学类、中国语言文学类</t>
  </si>
  <si>
    <t>工作条件艰苦，需参与国省干线专养公路路产巡查。最低服务期限5年。</t>
  </si>
  <si>
    <t>专技（档案文电管理）</t>
  </si>
  <si>
    <t>图书档案学类、新闻传播学类、计算机硬件技术类</t>
  </si>
  <si>
    <t>工作条件艰苦，需参与值班值守。最低服务期限5年。</t>
  </si>
  <si>
    <t>泉州市农业农村局</t>
  </si>
  <si>
    <t>泉州市种植业技术站</t>
  </si>
  <si>
    <t>专技（农学）</t>
  </si>
  <si>
    <t>郑女士,0595-22375685</t>
  </si>
  <si>
    <t>泉州市林业局</t>
  </si>
  <si>
    <t>福建省安溪丰田国有林场</t>
  </si>
  <si>
    <t>专技（林业）</t>
  </si>
  <si>
    <t>森林资源类</t>
  </si>
  <si>
    <t>适应山场野外作业，最低服务年限5年</t>
  </si>
  <si>
    <t>吴先生：0595-22105593</t>
  </si>
  <si>
    <t>福建省永春碧卿国有林场</t>
  </si>
  <si>
    <t>福建省南安罗山国有林场</t>
  </si>
  <si>
    <t>专技（财务）</t>
  </si>
  <si>
    <t>会计与审计类，财政金融类</t>
  </si>
  <si>
    <t>最低服务年限5年。</t>
  </si>
  <si>
    <t>福建省南安五台山国有林场</t>
  </si>
  <si>
    <t>专技   （会计）</t>
  </si>
  <si>
    <t>泉州市水利局</t>
  </si>
  <si>
    <t>泉州市区应急备用水源调配中心</t>
  </si>
  <si>
    <t>专技
（财务）</t>
  </si>
  <si>
    <t>财政金融类</t>
  </si>
  <si>
    <t>陈先生：0595-22572371</t>
  </si>
  <si>
    <t>泉州市龙门滩水资源调配中心</t>
  </si>
  <si>
    <t>专技
（水库管理1）</t>
  </si>
  <si>
    <t>水利类</t>
  </si>
  <si>
    <t>专技
（水库管理2）</t>
  </si>
  <si>
    <t>专技
（网络管理）</t>
  </si>
  <si>
    <t>计算机硬件技术类</t>
  </si>
  <si>
    <t>专技
（水质监测）</t>
  </si>
  <si>
    <t>环境生态类</t>
  </si>
  <si>
    <t>泉州市北渠水资源调配中心</t>
  </si>
  <si>
    <t>专技（工程管理）</t>
  </si>
  <si>
    <t>专技（文字综合）</t>
  </si>
  <si>
    <t>中国语言文学类</t>
  </si>
  <si>
    <t>专技（环境保护）</t>
  </si>
  <si>
    <t>泉州市防汛抗旱抢险救援中心</t>
  </si>
  <si>
    <t>专技（水利技术管理）</t>
  </si>
  <si>
    <t>专技（工程抢险）</t>
  </si>
  <si>
    <t>泉州市山美水库水资源调配中心</t>
  </si>
  <si>
    <t>专技（大坝管理）</t>
  </si>
  <si>
    <r>
      <rPr>
        <sz val="9"/>
        <rFont val="Times New Roman"/>
        <family val="1"/>
        <charset val="0"/>
      </rPr>
      <t>12</t>
    </r>
    <r>
      <rPr>
        <sz val="9"/>
        <rFont val="仿宋_GB2312"/>
        <charset val="0"/>
      </rPr>
      <t>级</t>
    </r>
  </si>
  <si>
    <t>专技（工程造价）</t>
  </si>
  <si>
    <r>
      <rPr>
        <sz val="9"/>
        <rFont val="Times New Roman"/>
        <family val="1"/>
        <charset val="0"/>
      </rPr>
      <t>12</t>
    </r>
    <r>
      <rPr>
        <sz val="9"/>
        <rFont val="方正书宋_GBK"/>
        <charset val="0"/>
      </rPr>
      <t>级</t>
    </r>
  </si>
  <si>
    <r>
      <rPr>
        <sz val="9"/>
        <rFont val="Times New Roman"/>
        <family val="1"/>
        <charset val="0"/>
      </rPr>
      <t>12</t>
    </r>
    <r>
      <rPr>
        <sz val="9"/>
        <rFont val="宋体"/>
        <charset val="134"/>
      </rPr>
      <t>级</t>
    </r>
  </si>
  <si>
    <t>专技（淡水渔业养殖及管理）</t>
  </si>
  <si>
    <r>
      <t>12</t>
    </r>
    <r>
      <rPr>
        <sz val="9"/>
        <rFont val="方正书宋_GBK"/>
        <charset val="0"/>
      </rPr>
      <t>级</t>
    </r>
  </si>
  <si>
    <t>水产类</t>
  </si>
  <si>
    <t>专技（文秘）</t>
  </si>
  <si>
    <r>
      <t>12</t>
    </r>
    <r>
      <rPr>
        <sz val="9"/>
        <rFont val="仿宋_GB2312"/>
        <charset val="0"/>
      </rPr>
      <t>级</t>
    </r>
  </si>
  <si>
    <t>中国语言文学类、新闻传播学类</t>
  </si>
  <si>
    <t>泉州市晋江河道堤防运行中心</t>
  </si>
  <si>
    <t>专技（水利工程管理）</t>
  </si>
  <si>
    <t>泉州市金鸡拦河闸水资源调配中心</t>
  </si>
  <si>
    <r>
      <rPr>
        <sz val="10"/>
        <color indexed="8"/>
        <rFont val="宋体"/>
        <charset val="134"/>
      </rPr>
      <t>泉州市文化广电和旅游局</t>
    </r>
  </si>
  <si>
    <r>
      <rPr>
        <sz val="10"/>
        <color indexed="8"/>
        <rFont val="宋体"/>
        <charset val="134"/>
      </rPr>
      <t>泉州市文物保护中心</t>
    </r>
  </si>
  <si>
    <r>
      <rPr>
        <sz val="10"/>
        <color indexed="8"/>
        <rFont val="宋体"/>
        <charset val="134"/>
      </rPr>
      <t>财政核拨</t>
    </r>
  </si>
  <si>
    <r>
      <rPr>
        <sz val="10"/>
        <color indexed="8"/>
        <rFont val="宋体"/>
        <charset val="134"/>
      </rPr>
      <t>专技（世遗点讲解员）</t>
    </r>
  </si>
  <si>
    <r>
      <t>12</t>
    </r>
    <r>
      <rPr>
        <sz val="10"/>
        <color indexed="8"/>
        <rFont val="宋体"/>
        <charset val="134"/>
      </rPr>
      <t>级</t>
    </r>
  </si>
  <si>
    <r>
      <rPr>
        <sz val="10"/>
        <color indexed="8"/>
        <rFont val="宋体"/>
        <charset val="134"/>
      </rPr>
      <t>不限</t>
    </r>
  </si>
  <si>
    <r>
      <rPr>
        <sz val="10"/>
        <color indexed="8"/>
        <rFont val="宋体"/>
        <charset val="134"/>
      </rPr>
      <t>本科及以上</t>
    </r>
  </si>
  <si>
    <r>
      <rPr>
        <sz val="10"/>
        <color indexed="8"/>
        <rFont val="宋体"/>
        <charset val="134"/>
      </rPr>
      <t>学士及以上</t>
    </r>
  </si>
  <si>
    <r>
      <rPr>
        <sz val="10"/>
        <color indexed="8"/>
        <rFont val="宋体"/>
        <charset val="134"/>
      </rPr>
      <t>通过大学英语六级考试</t>
    </r>
  </si>
  <si>
    <r>
      <rPr>
        <sz val="10"/>
        <color indexed="8"/>
        <rFont val="宋体"/>
        <charset val="134"/>
      </rPr>
      <t>综合基础知识</t>
    </r>
  </si>
  <si>
    <r>
      <rPr>
        <sz val="10"/>
        <color indexed="8"/>
        <rFont val="宋体"/>
        <charset val="134"/>
      </rPr>
      <t>最低服务年限</t>
    </r>
    <r>
      <rPr>
        <sz val="10"/>
        <color indexed="8"/>
        <rFont val="Times New Roman"/>
        <family val="1"/>
        <charset val="0"/>
      </rPr>
      <t>5</t>
    </r>
    <r>
      <rPr>
        <sz val="10"/>
        <color indexed="8"/>
        <rFont val="宋体"/>
        <charset val="134"/>
      </rPr>
      <t>年</t>
    </r>
  </si>
  <si>
    <r>
      <rPr>
        <sz val="10"/>
        <color indexed="8"/>
        <rFont val="宋体"/>
        <charset val="134"/>
      </rPr>
      <t>张先生：</t>
    </r>
    <r>
      <rPr>
        <sz val="10"/>
        <color indexed="8"/>
        <rFont val="Times New Roman"/>
        <family val="1"/>
        <charset val="0"/>
      </rPr>
      <t>0595-22114736</t>
    </r>
  </si>
  <si>
    <r>
      <rPr>
        <sz val="10"/>
        <color indexed="8"/>
        <rFont val="宋体"/>
        <charset val="134"/>
      </rPr>
      <t>专技（考古人员）</t>
    </r>
  </si>
  <si>
    <r>
      <rPr>
        <sz val="10"/>
        <color indexed="8"/>
        <rFont val="宋体"/>
        <charset val="134"/>
      </rPr>
      <t>考古学、考古学及博物馆学、文物考古技术、考古探掘技术</t>
    </r>
  </si>
  <si>
    <r>
      <rPr>
        <sz val="10"/>
        <color indexed="8"/>
        <rFont val="宋体"/>
        <charset val="134"/>
      </rPr>
      <t>若报考人员学历是研究生的，本科阶段专业需为考古学</t>
    </r>
  </si>
  <si>
    <r>
      <rPr>
        <sz val="10"/>
        <color indexed="8"/>
        <rFont val="宋体"/>
        <charset val="134"/>
      </rPr>
      <t>需测试考古绘图，需长期野外考古作业</t>
    </r>
  </si>
  <si>
    <r>
      <rPr>
        <sz val="10"/>
        <color indexed="8"/>
        <rFont val="宋体"/>
        <charset val="134"/>
      </rPr>
      <t>福建省泉州艺术学校</t>
    </r>
  </si>
  <si>
    <r>
      <rPr>
        <sz val="10"/>
        <color indexed="8"/>
        <rFont val="宋体"/>
        <charset val="134"/>
      </rPr>
      <t>专技（思政教师）</t>
    </r>
  </si>
  <si>
    <r>
      <rPr>
        <sz val="10"/>
        <color indexed="8"/>
        <rFont val="宋体"/>
        <charset val="134"/>
      </rPr>
      <t>研究生</t>
    </r>
  </si>
  <si>
    <r>
      <rPr>
        <sz val="10"/>
        <color indexed="8"/>
        <rFont val="宋体"/>
        <charset val="134"/>
      </rPr>
      <t>硕士及以上</t>
    </r>
  </si>
  <si>
    <r>
      <rPr>
        <sz val="10"/>
        <color indexed="8"/>
        <rFont val="宋体"/>
        <charset val="134"/>
      </rPr>
      <t>政治学类、马克思主义理论类、哲学类</t>
    </r>
  </si>
  <si>
    <r>
      <rPr>
        <sz val="10"/>
        <color indexed="8"/>
        <rFont val="宋体"/>
        <charset val="134"/>
      </rPr>
      <t>持有高中（中职）及以上思政专业教师资格证书</t>
    </r>
  </si>
  <si>
    <r>
      <rPr>
        <sz val="10"/>
        <color indexed="8"/>
        <rFont val="宋体"/>
        <charset val="134"/>
      </rPr>
      <t>专技（数学教师）</t>
    </r>
  </si>
  <si>
    <r>
      <rPr>
        <sz val="10"/>
        <color indexed="8"/>
        <rFont val="宋体"/>
        <charset val="134"/>
      </rPr>
      <t>数学类、统计学类、数学教育</t>
    </r>
  </si>
  <si>
    <r>
      <rPr>
        <sz val="10"/>
        <color indexed="8"/>
        <rFont val="宋体"/>
        <charset val="134"/>
      </rPr>
      <t>持有高中（中职）及以上数学专业教师资格证书</t>
    </r>
  </si>
  <si>
    <r>
      <rPr>
        <sz val="10"/>
        <color indexed="8"/>
        <rFont val="宋体"/>
        <charset val="134"/>
      </rPr>
      <t>专技（心理教师）</t>
    </r>
  </si>
  <si>
    <r>
      <rPr>
        <sz val="10"/>
        <color indexed="8"/>
        <rFont val="宋体"/>
        <charset val="134"/>
      </rPr>
      <t>心理学类</t>
    </r>
  </si>
  <si>
    <r>
      <rPr>
        <sz val="10"/>
        <color indexed="8"/>
        <rFont val="宋体"/>
        <charset val="134"/>
      </rPr>
      <t>持有高中（中职）心理健康专业教师资格证书</t>
    </r>
  </si>
  <si>
    <r>
      <rPr>
        <sz val="10"/>
        <color indexed="8"/>
        <rFont val="宋体"/>
        <charset val="134"/>
      </rPr>
      <t>专技（舞蹈教师）</t>
    </r>
  </si>
  <si>
    <r>
      <rPr>
        <sz val="10"/>
        <color indexed="8"/>
        <rFont val="宋体"/>
        <charset val="134"/>
      </rPr>
      <t>表演艺术类、舞蹈教育</t>
    </r>
  </si>
  <si>
    <r>
      <rPr>
        <sz val="10"/>
        <color indexed="8"/>
        <rFont val="宋体"/>
        <charset val="134"/>
      </rPr>
      <t>持有中职及以上舞蹈表演专业教师资格证书</t>
    </r>
  </si>
  <si>
    <r>
      <rPr>
        <sz val="10"/>
        <color indexed="8"/>
        <rFont val="宋体"/>
        <charset val="134"/>
      </rPr>
      <t>需测试舞蹈表演</t>
    </r>
  </si>
  <si>
    <r>
      <rPr>
        <sz val="10"/>
        <color indexed="8"/>
        <rFont val="宋体"/>
        <charset val="134"/>
      </rPr>
      <t>福建省梨园戏传承中心</t>
    </r>
  </si>
  <si>
    <r>
      <rPr>
        <sz val="10"/>
        <color indexed="8"/>
        <rFont val="宋体"/>
        <charset val="134"/>
      </rPr>
      <t>财政核补</t>
    </r>
  </si>
  <si>
    <r>
      <rPr>
        <sz val="10"/>
        <color indexed="8"/>
        <rFont val="宋体"/>
        <charset val="134"/>
      </rPr>
      <t>专技（南琵琶演奏员）</t>
    </r>
  </si>
  <si>
    <r>
      <rPr>
        <sz val="10"/>
        <color indexed="8"/>
        <rFont val="宋体"/>
        <charset val="134"/>
      </rPr>
      <t>中专及以上</t>
    </r>
  </si>
  <si>
    <r>
      <rPr>
        <sz val="10"/>
        <color indexed="8"/>
        <rFont val="宋体"/>
        <charset val="134"/>
      </rPr>
      <t>表演艺术类</t>
    </r>
  </si>
  <si>
    <r>
      <rPr>
        <sz val="10"/>
        <color indexed="8"/>
        <rFont val="方正书宋_GBK"/>
        <charset val="0"/>
      </rPr>
      <t>艺术概论</t>
    </r>
  </si>
  <si>
    <r>
      <rPr>
        <sz val="10"/>
        <color indexed="8"/>
        <rFont val="宋体"/>
        <charset val="134"/>
      </rPr>
      <t>需测试南琵琶演奏</t>
    </r>
  </si>
  <si>
    <r>
      <rPr>
        <sz val="10"/>
        <color indexed="8"/>
        <rFont val="宋体"/>
        <charset val="134"/>
      </rPr>
      <t>专技（三弦演奏员）</t>
    </r>
  </si>
  <si>
    <r>
      <rPr>
        <sz val="10"/>
        <color indexed="8"/>
        <rFont val="宋体"/>
        <charset val="134"/>
      </rPr>
      <t>需测试三弦演奏</t>
    </r>
  </si>
  <si>
    <r>
      <rPr>
        <sz val="10"/>
        <color indexed="8"/>
        <rFont val="方正书宋_GBK"/>
        <charset val="0"/>
      </rPr>
      <t>专技（演员生）</t>
    </r>
  </si>
  <si>
    <r>
      <rPr>
        <sz val="10"/>
        <color indexed="8"/>
        <rFont val="宋体"/>
        <charset val="134"/>
      </rPr>
      <t>需测试梨园戏表演</t>
    </r>
  </si>
  <si>
    <r>
      <rPr>
        <sz val="10"/>
        <color indexed="8"/>
        <rFont val="方正书宋_GBK"/>
        <charset val="0"/>
      </rPr>
      <t>专技（演员外）</t>
    </r>
  </si>
  <si>
    <r>
      <rPr>
        <sz val="10"/>
        <color indexed="8"/>
        <rFont val="方正书宋_GBK"/>
        <charset val="0"/>
      </rPr>
      <t>专技（演员小旦）</t>
    </r>
  </si>
  <si>
    <r>
      <rPr>
        <sz val="10"/>
        <color indexed="8"/>
        <rFont val="方正书宋_GBK"/>
        <charset val="0"/>
      </rPr>
      <t>专技（演员老贴）</t>
    </r>
  </si>
  <si>
    <r>
      <rPr>
        <sz val="10"/>
        <color indexed="8"/>
        <rFont val="宋体"/>
        <charset val="134"/>
      </rPr>
      <t>泉州市闽南歌舞传承中心</t>
    </r>
  </si>
  <si>
    <r>
      <rPr>
        <sz val="10"/>
        <color indexed="8"/>
        <rFont val="方正书宋_GBK"/>
        <charset val="0"/>
      </rPr>
      <t>专技（主持人）</t>
    </r>
  </si>
  <si>
    <r>
      <rPr>
        <sz val="10"/>
        <color indexed="8"/>
        <rFont val="宋体"/>
        <charset val="134"/>
      </rPr>
      <t>主持与播音（艺术）、播音与主持、播音与主持艺术、表演（播音与主持）</t>
    </r>
  </si>
  <si>
    <r>
      <t xml:space="preserve"> </t>
    </r>
    <r>
      <rPr>
        <sz val="10"/>
        <color indexed="8"/>
        <rFont val="宋体"/>
        <charset val="134"/>
      </rPr>
      <t>持有普通话水平测试一级证书</t>
    </r>
  </si>
  <si>
    <r>
      <rPr>
        <sz val="10"/>
        <color indexed="8"/>
        <rFont val="宋体"/>
        <charset val="134"/>
      </rPr>
      <t>艺术概论</t>
    </r>
  </si>
  <si>
    <r>
      <t xml:space="preserve">
</t>
    </r>
    <r>
      <rPr>
        <sz val="10"/>
        <color indexed="8"/>
        <rFont val="方正书宋_GBK"/>
        <charset val="0"/>
      </rPr>
      <t>需测试模拟主持</t>
    </r>
  </si>
  <si>
    <r>
      <rPr>
        <sz val="10"/>
        <color indexed="8"/>
        <rFont val="宋体"/>
        <charset val="134"/>
      </rPr>
      <t>专技（舞蹈演员）</t>
    </r>
  </si>
  <si>
    <r>
      <rPr>
        <sz val="10"/>
        <color indexed="8"/>
        <rFont val="宋体"/>
        <charset val="134"/>
      </rPr>
      <t>需测试舞蹈表演技巧</t>
    </r>
  </si>
  <si>
    <r>
      <rPr>
        <sz val="10"/>
        <color indexed="8"/>
        <rFont val="宋体"/>
        <charset val="134"/>
      </rPr>
      <t>专技（大管演奏员）</t>
    </r>
  </si>
  <si>
    <r>
      <rPr>
        <sz val="10"/>
        <color indexed="8"/>
        <rFont val="宋体"/>
        <charset val="134"/>
      </rPr>
      <t>大专及以上</t>
    </r>
  </si>
  <si>
    <r>
      <rPr>
        <sz val="10"/>
        <color indexed="8"/>
        <rFont val="方正书宋_GBK"/>
        <charset val="0"/>
      </rPr>
      <t>需测试大管演奏</t>
    </r>
  </si>
  <si>
    <r>
      <rPr>
        <sz val="10"/>
        <color indexed="8"/>
        <rFont val="方正书宋_GBK"/>
        <charset val="0"/>
      </rPr>
      <t>专技（舞蹈编导）</t>
    </r>
  </si>
  <si>
    <r>
      <rPr>
        <sz val="10"/>
        <color indexed="8"/>
        <rFont val="宋体"/>
        <charset val="134"/>
      </rPr>
      <t>舞蹈编导、舞蹈表演与编导、导演、编导、舞蹈表演、舞蹈（学）、歌舞表演、音乐与舞蹈学、表演、艺术硕士专业（舞蹈）、表演艺术、戏曲表演、中国古典舞表演、民族表演艺术</t>
    </r>
  </si>
  <si>
    <r>
      <rPr>
        <sz val="10"/>
        <color indexed="8"/>
        <rFont val="宋体"/>
        <charset val="134"/>
      </rPr>
      <t>需测试舞蹈表演及创编</t>
    </r>
  </si>
  <si>
    <r>
      <rPr>
        <sz val="10"/>
        <color indexed="8"/>
        <rFont val="方正书宋_GBK"/>
        <charset val="0"/>
      </rPr>
      <t>泉州市文化广电和旅游局</t>
    </r>
  </si>
  <si>
    <r>
      <rPr>
        <sz val="10"/>
        <color indexed="8"/>
        <rFont val="宋体"/>
        <charset val="134"/>
      </rPr>
      <t>泉州市提线木偶戏传承保护中心</t>
    </r>
  </si>
  <si>
    <r>
      <rPr>
        <sz val="10"/>
        <color indexed="8"/>
        <rFont val="宋体"/>
        <charset val="134"/>
      </rPr>
      <t>专技（打击乐演奏员）</t>
    </r>
  </si>
  <si>
    <t>35</t>
  </si>
  <si>
    <t>40%</t>
  </si>
  <si>
    <t>60%</t>
  </si>
  <si>
    <r>
      <rPr>
        <sz val="10"/>
        <color indexed="8"/>
        <rFont val="方正书宋_GBK"/>
        <charset val="0"/>
      </rPr>
      <t>需测试钟锣、锣仔拍演奏</t>
    </r>
  </si>
  <si>
    <r>
      <rPr>
        <sz val="10"/>
        <color indexed="8"/>
        <rFont val="宋体"/>
        <charset val="134"/>
      </rPr>
      <t>专技（灯光操作）</t>
    </r>
  </si>
  <si>
    <r>
      <t xml:space="preserve">
</t>
    </r>
    <r>
      <rPr>
        <sz val="10"/>
        <color indexed="8"/>
        <rFont val="方正书宋_GBK"/>
        <charset val="0"/>
      </rPr>
      <t>新闻传播学类、</t>
    </r>
    <r>
      <rPr>
        <sz val="10"/>
        <color indexed="8"/>
        <rFont val="宋体"/>
        <charset val="134"/>
      </rPr>
      <t>艺术设计类</t>
    </r>
  </si>
  <si>
    <t>50%</t>
  </si>
  <si>
    <r>
      <rPr>
        <sz val="10"/>
        <color indexed="8"/>
        <rFont val="方正书宋_GBK"/>
        <charset val="0"/>
      </rPr>
      <t>需测试舞台灯光操作</t>
    </r>
  </si>
  <si>
    <r>
      <rPr>
        <sz val="10"/>
        <color indexed="8"/>
        <rFont val="宋体"/>
        <charset val="134"/>
      </rPr>
      <t>泉州市图书馆</t>
    </r>
  </si>
  <si>
    <t>专技（图书资料1）</t>
  </si>
  <si>
    <r>
      <rPr>
        <sz val="10"/>
        <color indexed="8"/>
        <rFont val="宋体"/>
        <charset val="134"/>
      </rPr>
      <t>女</t>
    </r>
  </si>
  <si>
    <r>
      <rPr>
        <sz val="10"/>
        <color indexed="8"/>
        <rFont val="宋体"/>
        <charset val="134"/>
      </rPr>
      <t>图书档案学类</t>
    </r>
  </si>
  <si>
    <t>专技（图书资料2）</t>
  </si>
  <si>
    <r>
      <rPr>
        <sz val="10"/>
        <color indexed="8"/>
        <rFont val="宋体"/>
        <charset val="134"/>
      </rPr>
      <t>男</t>
    </r>
  </si>
  <si>
    <r>
      <rPr>
        <sz val="10"/>
        <color indexed="8"/>
        <rFont val="宋体"/>
        <charset val="134"/>
      </rPr>
      <t>专技（文字综合）</t>
    </r>
  </si>
  <si>
    <r>
      <rPr>
        <sz val="10"/>
        <color indexed="8"/>
        <rFont val="宋体"/>
        <charset val="134"/>
      </rPr>
      <t>中国语言文学类</t>
    </r>
  </si>
  <si>
    <r>
      <rPr>
        <sz val="10"/>
        <color indexed="8"/>
        <rFont val="宋体"/>
        <charset val="134"/>
      </rPr>
      <t>专技（媒体宣传）</t>
    </r>
  </si>
  <si>
    <r>
      <rPr>
        <sz val="10"/>
        <color indexed="8"/>
        <rFont val="宋体"/>
        <charset val="134"/>
      </rPr>
      <t>新闻传播学类</t>
    </r>
  </si>
  <si>
    <r>
      <rPr>
        <sz val="10"/>
        <color indexed="8"/>
        <rFont val="宋体"/>
        <charset val="134"/>
      </rPr>
      <t>福建省泉州画院</t>
    </r>
  </si>
  <si>
    <r>
      <rPr>
        <sz val="10"/>
        <color indexed="8"/>
        <rFont val="方正书宋_GBK"/>
        <charset val="0"/>
      </rPr>
      <t>专技（水彩画画师）</t>
    </r>
  </si>
  <si>
    <r>
      <rPr>
        <sz val="10"/>
        <color indexed="8"/>
        <rFont val="宋体"/>
        <charset val="134"/>
      </rPr>
      <t>艺术设计类</t>
    </r>
  </si>
  <si>
    <r>
      <rPr>
        <sz val="10"/>
        <color indexed="8"/>
        <rFont val="宋体"/>
        <charset val="134"/>
      </rPr>
      <t>需测试水彩画创作</t>
    </r>
  </si>
  <si>
    <t>泉州市卫生健康委员会</t>
  </si>
  <si>
    <t>泉州市第一医院</t>
  </si>
  <si>
    <t>财政拨补</t>
  </si>
  <si>
    <t>专技（感染病科医师）</t>
  </si>
  <si>
    <t>内科学（传染病方向、感染病方向、呼吸系病方向、消化病方向）、临床医学（传染病方向、感染病方向、呼吸内科方向、消化内科方向）</t>
  </si>
  <si>
    <t>谢先生：0595-22277073</t>
  </si>
  <si>
    <t>专技（消化内科医师）</t>
  </si>
  <si>
    <t>内科学（消化系病方向）、临床医学（消化内科方向）</t>
  </si>
  <si>
    <t>专技（神经内科介入医师）</t>
  </si>
  <si>
    <t>神经病学（介入方向）、临床医学（神经病学介入方向）</t>
  </si>
  <si>
    <t>专技（肝胆外科医师）</t>
  </si>
  <si>
    <t>外科学（普外方向、肝胆胰腺外科方向）、临床医学（普外方向、肝胆胰腺外科方向）</t>
  </si>
  <si>
    <t>专技（放疗科医师）</t>
  </si>
  <si>
    <t>肿瘤学、临床医学（肿瘤学方向）、放射肿瘤学</t>
  </si>
  <si>
    <t>专技（综合医学科、中医科医师）</t>
  </si>
  <si>
    <t>中西医结合临床、中医（中西医结合临床方向）、中西医结合（中西医结合临床方向）</t>
  </si>
  <si>
    <t>专技（眼科医师）</t>
  </si>
  <si>
    <t>眼科（学）、临床医学（眼科学方向）</t>
  </si>
  <si>
    <t>耳鼻咽喉科学（头颈外科方向）、临床医学（耳鼻咽喉科学头颈外科方向）</t>
  </si>
  <si>
    <t>专技（皮肤科医师）</t>
  </si>
  <si>
    <t>皮肤病与性病学、临床医学（皮肤病与性病学）、皮肤病与性病学（皮肤病外科方向）</t>
  </si>
  <si>
    <t>专技（康复医学科医师）</t>
  </si>
  <si>
    <r>
      <t>康复医学、中医骨伤科学、中医（中医骨伤科学方向）、中医学（中医骨伤科学方向）、</t>
    </r>
    <r>
      <rPr>
        <sz val="9"/>
        <rFont val="宋体"/>
        <charset val="134"/>
      </rPr>
      <t>中医康复学、中西医结合康复学</t>
    </r>
  </si>
  <si>
    <t>专技（康复治疗技师）</t>
  </si>
  <si>
    <r>
      <t>康复医学与理疗学、康复治疗学、康复医学、</t>
    </r>
    <r>
      <rPr>
        <sz val="9"/>
        <rFont val="宋体"/>
        <charset val="134"/>
      </rPr>
      <t>康复物理治疗、康复作业治疗</t>
    </r>
  </si>
  <si>
    <t>专技（输血科医师）</t>
  </si>
  <si>
    <t>临床检验诊断学、临床医学（临床检验诊断学方向）</t>
  </si>
  <si>
    <t>本科阶段须为医学类院校毕业生或院校所属医学院系专业毕业生</t>
  </si>
  <si>
    <t>专技（病理科医师）</t>
  </si>
  <si>
    <t>病理学与病理生理学、病理学、临床病理学、临床医学（临床病理学方向）</t>
  </si>
  <si>
    <t>专技（监察审计科）</t>
  </si>
  <si>
    <t>泉州市中医院</t>
  </si>
  <si>
    <t>10级</t>
  </si>
  <si>
    <t>博士</t>
  </si>
  <si>
    <t>中医学、中医内科学、中西医临床医学、中西医结合临床（以上专业均为神经内科方向）</t>
  </si>
  <si>
    <t>免笔试</t>
  </si>
  <si>
    <t>王先生：
0595-28282001</t>
  </si>
  <si>
    <t>专技（针灸康复科医师）</t>
  </si>
  <si>
    <t>针灸学、针灸推拿、针灸推拿学（以上专业均为康复方向）</t>
  </si>
  <si>
    <t>专技（风湿科医师）</t>
  </si>
  <si>
    <t>中医学、中医内科学、中西医临床医学、中西医结合临床（以上专业均为风湿病方向）</t>
  </si>
  <si>
    <t>专技（血液病科医师）</t>
  </si>
  <si>
    <t>中医学、中医内科学、中西医临床医学、中西医结合临床（以上专业均为血液病方向）</t>
  </si>
  <si>
    <t>专技（呼吸内科医师）</t>
  </si>
  <si>
    <t>临床医学、中西医临床医学、中西医结合临床（以上专业均为呼吸病方向）</t>
  </si>
  <si>
    <t>专技（肛肠科医师）</t>
  </si>
  <si>
    <t>中医外科学、中西医临床医学、中西医结合临床（以上专业均为肛肠方向）</t>
  </si>
  <si>
    <t>中医学、中医内科学、中西医临床医学、中西医结合临床、临床医学（以上专业均为肿瘤方向）</t>
  </si>
  <si>
    <t>专技（外科医师1）</t>
  </si>
  <si>
    <t>外科学、临床医学（以上专业均为普通外科方向）</t>
  </si>
  <si>
    <t>专技（外科医师2）</t>
  </si>
  <si>
    <t>外科学、临床医学（以上专业均为肝胆外科方向）</t>
  </si>
  <si>
    <t>须取得与岗位专业要求相应的执业医师资格证书；须取得与岗位专业要求相应的住院医师规范化培训合格证书。</t>
  </si>
  <si>
    <t>专技（外科医师3）</t>
  </si>
  <si>
    <t>外科学、临床医学（以上专业均为胃肠外科方向）</t>
  </si>
  <si>
    <t>专技（肺病科医师）</t>
  </si>
  <si>
    <t>中医内科学、中西医临床医学、中西医结合临床（以上专业均为肺病方向）</t>
  </si>
  <si>
    <t>专技（脑病科医师）</t>
  </si>
  <si>
    <t>中医学（中医内科方向）、中医内科学、中西医结合临床（神经内科方向）</t>
  </si>
  <si>
    <t>专技（康复科医师）</t>
  </si>
  <si>
    <t>针灸学、针灸推拿学、中医康复学（以上专业均为神经康复方向）</t>
  </si>
  <si>
    <t>眼科学、临床医学（以上专业均为眼科学方向）</t>
  </si>
  <si>
    <t>专技（治未病科医师）</t>
  </si>
  <si>
    <t>中医内科学、中西医临床医学、中西医结合临床（以上专业均为全科医学或健康管理方向）</t>
  </si>
  <si>
    <t>专技（心理治疗师）</t>
  </si>
  <si>
    <t>应用心理学、临床心理学、应用心理</t>
  </si>
  <si>
    <t>须为医学类院校毕业生或院校所属医学院系专业毕业生</t>
  </si>
  <si>
    <t>专技（放射科医师）</t>
  </si>
  <si>
    <t>放射医学、影像医学与核医学、放射影像学（以上专业均为介入方向）</t>
  </si>
  <si>
    <t>须取得与岗位专业要求相应的执业医师资格证书；须取得与岗位专业要求相应的住院医师规范化培训合格证书。若取得与岗位专业要求相应的高级专业技术任职资格的，学历可放宽至本科，学位可放宽至学士；若取得副高级职称的，年龄可放宽至45周岁；若取得正高级职称的，年龄可放宽至50周岁。</t>
  </si>
  <si>
    <t>专技（检验技师）</t>
  </si>
  <si>
    <t>临床检验诊断学、医学检验、医学实验技术、免疫学</t>
  </si>
  <si>
    <t>本科专业要求医学技术类</t>
  </si>
  <si>
    <t>专技（超声科医师1）</t>
  </si>
  <si>
    <t>超声医学、医学影像学、临床医学、影像医学与核医学</t>
  </si>
  <si>
    <r>
      <t>须取得与岗位专业要求相应的住院医师规范化培训合格证书</t>
    </r>
    <r>
      <rPr>
        <sz val="10"/>
        <color indexed="10"/>
        <rFont val="宋体"/>
        <charset val="134"/>
      </rPr>
      <t>。</t>
    </r>
  </si>
  <si>
    <t>专技（超声科医师2）</t>
  </si>
  <si>
    <t>学位须为医学学士及以上</t>
  </si>
  <si>
    <t>泉州市
光前医院</t>
  </si>
  <si>
    <t>内科学（消化内科方向）、临床医学（消化内科方向）</t>
  </si>
  <si>
    <t>王先生：0595-86572018</t>
  </si>
  <si>
    <t>专技（肿瘤外科医师）</t>
  </si>
  <si>
    <t>临床医学（肿瘤外科方向）、外科学（肿瘤外科方向、普外科方向、血管外科方向）</t>
  </si>
  <si>
    <t>专技（肿瘤内科医师）</t>
  </si>
  <si>
    <t>临床医学（肿瘤内科方向）、内科学（肿瘤内科方向）、肿瘤学（肿瘤内科方向）、肿瘤内科学</t>
  </si>
  <si>
    <t>神经病学、内科学（神经内科方向、神经病学方向）、临床医学（神经内科方向、神经病学方向）</t>
  </si>
  <si>
    <t>专技（骨科医师）</t>
  </si>
  <si>
    <t>外科学（骨科方向）、骨科学、临床医学（骨科学方向、骨外科方向）</t>
  </si>
  <si>
    <t>专技（内分泌医师）</t>
  </si>
  <si>
    <t>内科学（内分泌方向、临床医学（内分泌方向）</t>
  </si>
  <si>
    <t>专技（心内科医师）</t>
  </si>
  <si>
    <t>内科学（心血管内科方向、临床医学（心血管内科方向）</t>
  </si>
  <si>
    <t>专技（肾内科医师）</t>
  </si>
  <si>
    <t>肾脏病学、内科学（肾脏病学方向、临床医学（肾脏病方向）</t>
  </si>
  <si>
    <t>专技（影像科医师）</t>
  </si>
  <si>
    <t>临床医学（影像医学与核医学放射诊断方向）、放射影像学、医学影像学、放射医学、影像医学与核医学（放射诊断方向）</t>
  </si>
  <si>
    <t>从事放射诊断工作</t>
  </si>
  <si>
    <t>专技（儿科医师）</t>
  </si>
  <si>
    <t>儿科学、临床医学（儿科学方向）</t>
  </si>
  <si>
    <t>专技（急诊科医师）</t>
  </si>
  <si>
    <t>重症医学、急诊医学、内科学、外科学、临床医学（重症医学方向、急诊医学方向、内科学方向、外科学方向）</t>
  </si>
  <si>
    <t>专技（重症医学医师）</t>
  </si>
  <si>
    <t>重症医学、临床医学（重症医学方向）</t>
  </si>
  <si>
    <t>专技（麻醉医师）</t>
  </si>
  <si>
    <t xml:space="preserve"> 麻醉学、临床医学（麻醉学方向）</t>
  </si>
  <si>
    <t>专技（妇产科医师）</t>
  </si>
  <si>
    <t>妇产科学、临床医学（妇产科方向）</t>
  </si>
  <si>
    <t>临床医学（神经外科方向）、外科学（神经外科方向）</t>
  </si>
  <si>
    <t>临床医学（超声医学方向）、超声医学、医学影像学（超声医学方向）、影像医学与核医学（超声医学方向）</t>
  </si>
  <si>
    <t>眼科学、临床医学（眼科学方向、眼底病方向）</t>
  </si>
  <si>
    <t>专技（护理1）</t>
  </si>
  <si>
    <t>专技（护理2）</t>
  </si>
  <si>
    <t>临床医学、医学影像学、影像医学与核医学、放射医学、放射影像学</t>
  </si>
  <si>
    <t>临床病理医学、临床病理、病理学、临床医学（病理学方向）、临床医学（临床病理学方向）</t>
  </si>
  <si>
    <t>临床医学、内科学、外科学、儿科学、急诊医学、重症医学</t>
  </si>
  <si>
    <t>专技（设备科职员）</t>
  </si>
  <si>
    <t xml:space="preserve">医用电子仪器与维护，医学影像设备管理与维护，医疗电子工程，医用治疗设备应用技术，智能医疗装备技术，医疗设备应用技术，医用电子仪器技术，精密医疗器械技术，医疗器械维护与管理，生物医学工程，医学影像工程  </t>
  </si>
  <si>
    <t>泉州市妇幼保健院（泉州市儿童医院）</t>
  </si>
  <si>
    <t>专技（麻醉科医师1）</t>
  </si>
  <si>
    <t>麻醉学、外科学、临床医学（麻醉方向或外科方向）</t>
  </si>
  <si>
    <t>颜女士：0595-22288993</t>
  </si>
  <si>
    <t>专技（麻醉科医师2）</t>
  </si>
  <si>
    <t>影像医学与核医学、临床医学（影像医学与核医学方向）、放射肿瘤学、放射影像学、核医学</t>
  </si>
  <si>
    <t>专技（放射科技师）</t>
  </si>
  <si>
    <t>医学影像技术、放射影像学、医学影像学、影像医学与核医学</t>
  </si>
  <si>
    <t>专技（眼视光医师）</t>
  </si>
  <si>
    <t>眼视光学、眼科学、临床医学（眼科学方向或眼视光学方向）</t>
  </si>
  <si>
    <t>耳鼻咽喉科学、临床医学（耳鼻咽喉科学方向或耳鼻咽喉头颈外科方向）</t>
  </si>
  <si>
    <t>重症医学、急诊医学、临床医学（重症医学方向或急诊医学方向）</t>
  </si>
  <si>
    <t>专技（检验科技师）</t>
  </si>
  <si>
    <t>临床检验诊断学、医学检验技术、医学检验学、医学技术（医学检验与诊断方向）、病原生物学、临床病理与病原生物学</t>
  </si>
  <si>
    <t>专技（儿科医师1）</t>
  </si>
  <si>
    <t>专技（儿科医师2）</t>
  </si>
  <si>
    <t>专技（口腔医师）</t>
  </si>
  <si>
    <t>口腔医学、口腔医学硕士、口腔正畸学、口腔修复学</t>
  </si>
  <si>
    <t>专技（心理保健医师）</t>
  </si>
  <si>
    <t>精神病与精神卫生学、临床心理学、儿科学（心理行为方向）、临床医学（精神病与精神卫生学方向或儿童保健及发育行为方向）</t>
  </si>
  <si>
    <t>使用泉州市妇幼保健院专项编制</t>
  </si>
  <si>
    <t>专技（保健部专员）</t>
  </si>
  <si>
    <r>
      <t>预防医学、</t>
    </r>
    <r>
      <rPr>
        <sz val="10"/>
        <rFont val="宋体"/>
        <charset val="134"/>
      </rPr>
      <t>社会医学与卫生事业管理、公共卫生与预防医学、公共卫生、公共卫生硕士、流行病与卫生统计学、公共卫生管理、卫生事业管理、儿少卫生与妇幼保健学</t>
    </r>
  </si>
  <si>
    <t>专技（公共卫生科专员）</t>
  </si>
  <si>
    <r>
      <t>预防医学、</t>
    </r>
    <r>
      <rPr>
        <sz val="10"/>
        <rFont val="宋体"/>
        <charset val="134"/>
      </rPr>
      <t>社会医学与卫生事业管理、公共卫生与预防医学、公共卫生、流行病与卫生统计学、公共卫生管理、卫生事业管理、儿少卫生与妇幼保健学、公共卫生硕士</t>
    </r>
  </si>
  <si>
    <t>专技（人力资源科专员）</t>
  </si>
  <si>
    <t>卫生管理类、公共管理类</t>
  </si>
  <si>
    <t>泉州市第三医院</t>
  </si>
  <si>
    <t>专技（精神科医师）</t>
  </si>
  <si>
    <r>
      <t>精神医学、精神病与精神卫生学、</t>
    </r>
    <r>
      <rPr>
        <sz val="9"/>
        <rFont val="宋体"/>
        <charset val="134"/>
      </rPr>
      <t>临床医学（精神病与精神卫生学方向）</t>
    </r>
  </si>
  <si>
    <t>黄先生0595-27551132</t>
  </si>
  <si>
    <t>临床心理学、应用心理学、应用心理</t>
  </si>
  <si>
    <t>医学类院校毕业生或院校所属医学院系专业毕业生</t>
  </si>
  <si>
    <t>泉州市皮肤病防治院</t>
  </si>
  <si>
    <t>专技（皮肤门诊医师）</t>
  </si>
  <si>
    <t>临床医学（皮肤病与性病学方向）、皮肤科学、皮肤病与性病学、外科学（整形、美容外科方向）、外科学（皮肤病与性病学方向）</t>
  </si>
  <si>
    <t>郑女士：0595-22535133</t>
  </si>
  <si>
    <t>专技（口腔门诊医师）</t>
  </si>
  <si>
    <t>口腔医学、  口腔临床医学 、口腔医学硕士</t>
  </si>
  <si>
    <t>须取得与岗位专业要求相应的住院医师规范化培训合格证书。</t>
  </si>
  <si>
    <t>麻醉学、临床医学（麻醉学方向）</t>
  </si>
  <si>
    <t>泉州市传染病防治医院</t>
  </si>
  <si>
    <t>临床医学（呼吸系病方向、感染病方向、传染病方向）、内科学（传染病方向、呼吸系方向、感染病方向、重症医学方向）</t>
  </si>
  <si>
    <t>叶女士：0595-87559352</t>
  </si>
  <si>
    <t>医学影像学、放射影像学、影像医学与核医学、临床医学（医学影像学、放射影像学、影像医学与核医学）</t>
  </si>
  <si>
    <t>专技（信息工程师）</t>
  </si>
  <si>
    <t>计算机软件技术类、计算机科学与技术类、计算机网络技术类、计算机信息管理类、计算机硬件技术类</t>
  </si>
  <si>
    <t>泉州市正骨医院</t>
  </si>
  <si>
    <t>专技（推拿科医师）</t>
  </si>
  <si>
    <t>针灸推拿学、针灸学、针灸推拿</t>
  </si>
  <si>
    <t>陈女士
0595-22586806</t>
  </si>
  <si>
    <t xml:space="preserve">骨外科学、中医骨伤科学、中医骨伤科学（含推拿）、外科学（骨外方向）、临床医学（骨外方向） </t>
  </si>
  <si>
    <t>专技（脊柱科医师）</t>
  </si>
  <si>
    <t>专技（护理）</t>
  </si>
  <si>
    <t>泉州市疾病预防控制中心（泉州市卫生健康监督所）</t>
  </si>
  <si>
    <t>专技（疾病控制、公共卫生医师1）</t>
  </si>
  <si>
    <t>公共卫生与预防医学类</t>
  </si>
  <si>
    <t>本科阶段专业须为预防医学类</t>
  </si>
  <si>
    <t>许女士：0595-28067879</t>
  </si>
  <si>
    <t>专技（疾病控制、公共卫生医师2）</t>
  </si>
  <si>
    <t>专技（理化检验技师1）</t>
  </si>
  <si>
    <t xml:space="preserve"> 卫生检验、卫生检验与检疫、卫生检验与检疫技术、卫生检验学、药物分析学、药物化学、食品安全与药物化学</t>
  </si>
  <si>
    <t>本科阶段专业须为医学类</t>
  </si>
  <si>
    <t>专技（理化检验技师2）</t>
  </si>
  <si>
    <t>专技（微生物检验技师1）</t>
  </si>
  <si>
    <t>卫生检验与检疫、病原生物学、生物化学与分子生物学、生物信息学</t>
  </si>
  <si>
    <t>专技（微生物检验技师2）</t>
  </si>
  <si>
    <t>泉州市急救指挥中心</t>
  </si>
  <si>
    <t>专技（护士及调度员）</t>
  </si>
  <si>
    <t>须取得护士执业资格证书</t>
  </si>
  <si>
    <t>最低服务年限5年；需值夜班，从事院前体力劳动。</t>
  </si>
  <si>
    <t>吴女士：0595-22107832</t>
  </si>
  <si>
    <t>专技（院前急救医生）</t>
  </si>
  <si>
    <t>临床医学、急诊医学</t>
  </si>
  <si>
    <r>
      <t>须取得与岗位专业要求相应的执业医师资格证书</t>
    </r>
    <r>
      <rPr>
        <sz val="9"/>
        <color indexed="10"/>
        <rFont val="宋体"/>
        <charset val="134"/>
      </rPr>
      <t>。</t>
    </r>
  </si>
  <si>
    <t>泉州市医药研究所</t>
  </si>
  <si>
    <t>专技（卫生管理专员）</t>
  </si>
  <si>
    <t>卫生管理类、公共卫生与预防医学类</t>
  </si>
  <si>
    <t xml:space="preserve">从事单位行政、卫生管理等工作 
</t>
  </si>
  <si>
    <t>王女士：0595-22783045</t>
  </si>
  <si>
    <t>泉州市卫生和计生信息中心</t>
  </si>
  <si>
    <t>专技（计算机工程师）</t>
  </si>
  <si>
    <t>计算机科学与技术类、计算机网络技术类、计算机信息管理类、统计学类</t>
  </si>
  <si>
    <t>林女士：0595-22252077</t>
  </si>
  <si>
    <t>泉州市家庭发展事务中心</t>
  </si>
  <si>
    <t>专技
（公共卫生管理）</t>
  </si>
  <si>
    <t>卫生管理类、公共卫生与预防医学类、人口与家庭发展服务</t>
  </si>
  <si>
    <t xml:space="preserve">林女士 ：
0595-28161699
</t>
  </si>
  <si>
    <t>泉州市退役军人事务局</t>
  </si>
  <si>
    <t>泉州市仁风军队离休退休干部休养所</t>
  </si>
  <si>
    <t>中国语言文学类、新闻传播学类、公共管理类</t>
  </si>
  <si>
    <t>王女士：0595-28386617</t>
  </si>
  <si>
    <t>泉州市红梅军队离休退休干部休养所</t>
  </si>
  <si>
    <t>专技（信息化管理）</t>
  </si>
  <si>
    <t>计算机信息管理类</t>
  </si>
  <si>
    <t>福建省泉州军供站</t>
  </si>
  <si>
    <t>泉州市市场监督管理局</t>
  </si>
  <si>
    <t>泉州市计量所</t>
  </si>
  <si>
    <t>专技（计量检定）</t>
  </si>
  <si>
    <t>机械类、仪器仪表类、电气自动化类、数学类</t>
  </si>
  <si>
    <t>谢女士：0595-28985579</t>
  </si>
  <si>
    <t>泉州市知识产权保护中心</t>
  </si>
  <si>
    <t>专技（海外维权援助）</t>
  </si>
  <si>
    <t>要求取得国家统一法律职业资格证书</t>
  </si>
  <si>
    <t>陈女士：0595-22558701</t>
  </si>
  <si>
    <t>泉州市体育局</t>
  </si>
  <si>
    <t>福建省泉州体育运动学校</t>
  </si>
  <si>
    <t>专技（语文教师）</t>
  </si>
  <si>
    <t>中国语言文学类、教育学类（语文教育）</t>
  </si>
  <si>
    <t>持有高中（中职）及以上语文教师资格证</t>
  </si>
  <si>
    <t>陈先生：0595-22787210</t>
  </si>
  <si>
    <t>专技（政治教师）</t>
  </si>
  <si>
    <t>政治学类、马克思主义理论类、哲学类、教育学类（思想政治教育）</t>
  </si>
  <si>
    <t>持有高中（中职）及以上政治教师资格证</t>
  </si>
  <si>
    <t>专技（历史教师）</t>
  </si>
  <si>
    <t>历史学类、教育学类（历史教育）</t>
  </si>
  <si>
    <t>持有高中（中职）及以上历史教师资格证</t>
  </si>
  <si>
    <t>专技（地理教师）</t>
  </si>
  <si>
    <t>地理科学类、教育学类（地理教育）</t>
  </si>
  <si>
    <t>持有高中（中职）及以上地理教师资格证</t>
  </si>
  <si>
    <t>专技（化学教师）</t>
  </si>
  <si>
    <t>化学类、化工与制药类、教育学类（化学教育）</t>
  </si>
  <si>
    <t>持有高中（中职）及以上化学教师资格证</t>
  </si>
  <si>
    <t>泉州市医疗保障局</t>
  </si>
  <si>
    <t>泉州市医疗保障基金中心</t>
  </si>
  <si>
    <t>会计与审计类、统计学类、财政金融类</t>
  </si>
  <si>
    <t>鲤城分中心1名，南安分中心1名，台商投资区分中心1名。</t>
  </si>
  <si>
    <t>郭女士：0595-28288936</t>
  </si>
  <si>
    <t>专技
（待遇审核）</t>
  </si>
  <si>
    <t>临床医学类、医学技术类、中医学和中西医结合类、药学类</t>
  </si>
  <si>
    <t>泉港分中心2名，
晋江分中心1名，
石狮分中心1名，
南安分中心1名，
惠安分中心1名，
台商投资区分中心1名。</t>
  </si>
  <si>
    <t>专技
（计算机）</t>
  </si>
  <si>
    <t>南安分中心1名。</t>
  </si>
  <si>
    <t>专技
（稽核）</t>
  </si>
  <si>
    <t>惠安分中心1名。</t>
  </si>
  <si>
    <t>泉州市城市管理局</t>
  </si>
  <si>
    <t>泉州市西北洋滞洪排涝中心</t>
  </si>
  <si>
    <t>财政
核拨</t>
  </si>
  <si>
    <t>专技
（泵站运行）</t>
  </si>
  <si>
    <t>胡先生：0595-22751991</t>
  </si>
  <si>
    <t>泉州市公园中心</t>
  </si>
  <si>
    <t>专技 
（市政）</t>
  </si>
  <si>
    <t>方女士：0595-22280145</t>
  </si>
  <si>
    <t>专技
（法律）</t>
  </si>
  <si>
    <t>专技
（会计）</t>
  </si>
  <si>
    <t>泉州清源山风景名胜区管理委员会</t>
  </si>
  <si>
    <t>泉州清源山景区管理行政执法大队</t>
  </si>
  <si>
    <t>管理（行政执法）</t>
  </si>
  <si>
    <t>取得国家统一法律职业资格证书A证</t>
  </si>
  <si>
    <t>需从事应急处突、防汛抗旱值班、森林防火等工作。</t>
  </si>
  <si>
    <t>颜先生：0595-22771928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</si>
</sst>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
  </numFmts>
  <fonts count="43">
    <font>
      <sz val="11"/>
      <color indexed="8"/>
      <name val="宋体"/>
      <charset val="134"/>
    </font>
    <font>
      <sz val="12"/>
      <name val="宋体"/>
      <charset val="134"/>
    </font>
    <font>
      <b/>
      <sz val="18"/>
      <name val="宋体"/>
      <charset val="134"/>
    </font>
    <font>
      <sz val="10"/>
      <name val="宋体"/>
      <charset val="134"/>
    </font>
    <font>
      <sz val="12"/>
      <color indexed="8"/>
      <name val="仿宋_GB2312"/>
      <charset val="0"/>
    </font>
    <font>
      <sz val="10"/>
      <color indexed="8"/>
      <name val="仿宋_GB2312"/>
      <charset val="0"/>
    </font>
    <font>
      <sz val="11"/>
      <name val="宋体"/>
      <charset val="134"/>
    </font>
    <font>
      <sz val="12"/>
      <name val="仿宋_GB2312"/>
      <charset val="0"/>
    </font>
    <font>
      <b/>
      <sz val="10"/>
      <name val="宋体"/>
      <charset val="134"/>
    </font>
    <font>
      <sz val="10"/>
      <color indexed="8"/>
      <name val="宋体"/>
      <charset val="134"/>
    </font>
    <font>
      <sz val="9"/>
      <color indexed="8"/>
      <name val="宋体"/>
      <charset val="134"/>
    </font>
    <font>
      <sz val="9"/>
      <name val="宋体"/>
      <charset val="134"/>
    </font>
    <font>
      <sz val="8"/>
      <color indexed="8"/>
      <name val="宋体"/>
      <charset val="134"/>
    </font>
    <font>
      <sz val="9"/>
      <color indexed="8"/>
      <name val="Times New Roman"/>
      <family val="1"/>
      <charset val="0"/>
    </font>
    <font>
      <sz val="9"/>
      <name val="Times New Roman"/>
      <family val="1"/>
      <charset val="0"/>
    </font>
    <font>
      <sz val="10"/>
      <color indexed="8"/>
      <name val="Times New Roman"/>
      <family val="1"/>
      <charset val="0"/>
    </font>
    <font>
      <sz val="14"/>
      <color indexed="8"/>
      <name val="仿宋_GB2312"/>
      <charset val="0"/>
    </font>
    <font>
      <sz val="12"/>
      <color indexed="10"/>
      <name val="仿宋_GB2312"/>
      <charset val="0"/>
    </font>
    <font>
      <sz val="10"/>
      <color rgb="FF000000"/>
      <name val="宋体"/>
      <charset val="134"/>
    </font>
    <font>
      <sz val="12"/>
      <color indexed="8"/>
      <name val="Times New Roman"/>
      <family val="1"/>
      <charset val="0"/>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9"/>
      <name val="仿宋_GB2312"/>
      <charset val="0"/>
    </font>
    <font>
      <sz val="10"/>
      <color indexed="8"/>
      <name val="方正书宋_GBK"/>
      <charset val="0"/>
    </font>
    <font>
      <sz val="9"/>
      <color indexed="10"/>
      <name val="宋体"/>
      <charset val="134"/>
    </font>
    <font>
      <sz val="9"/>
      <name val="方正书宋_GBK"/>
      <charset val="0"/>
    </font>
    <font>
      <sz val="10"/>
      <color indexed="10"/>
      <name val="宋体"/>
      <charset val="134"/>
    </font>
  </fonts>
  <fills count="1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7" fillId="0" borderId="0" applyNumberFormat="0" applyFill="0" applyBorder="0" applyAlignment="0" applyProtection="0">
      <alignment vertical="center"/>
    </xf>
    <xf numFmtId="0" fontId="28" fillId="4" borderId="10" applyNumberFormat="0" applyAlignment="0" applyProtection="0">
      <alignment vertical="center"/>
    </xf>
    <xf numFmtId="0" fontId="29" fillId="2" borderId="11" applyNumberFormat="0" applyAlignment="0" applyProtection="0">
      <alignment vertical="center"/>
    </xf>
    <xf numFmtId="0" fontId="30" fillId="2" borderId="10" applyNumberFormat="0" applyAlignment="0" applyProtection="0">
      <alignment vertical="center"/>
    </xf>
    <xf numFmtId="0" fontId="31" fillId="5" borderId="12" applyNumberFormat="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0" fillId="2" borderId="0" applyNumberFormat="0" applyBorder="0" applyAlignment="0" applyProtection="0">
      <alignment vertical="center"/>
    </xf>
    <xf numFmtId="0" fontId="0" fillId="14"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37" fillId="4" borderId="0" applyNumberFormat="0" applyBorder="0" applyAlignment="0" applyProtection="0">
      <alignment vertical="center"/>
    </xf>
    <xf numFmtId="0" fontId="37"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37" fillId="14"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cellStyleXfs>
  <cellXfs count="12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vertical="center"/>
    </xf>
    <xf numFmtId="0" fontId="5"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2" borderId="0" xfId="0" applyFont="1" applyFill="1" applyBorder="1" applyAlignment="1">
      <alignment vertical="center" wrapText="1"/>
    </xf>
    <xf numFmtId="0" fontId="4" fillId="0" borderId="0" xfId="0" applyFont="1" applyFill="1" applyBorder="1" applyAlignment="1">
      <alignment horizontal="justify"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0" fontId="1" fillId="0" borderId="1" xfId="0" applyFont="1" applyFill="1" applyBorder="1" applyAlignment="1">
      <alignment vertical="center"/>
    </xf>
    <xf numFmtId="0" fontId="6" fillId="0" borderId="0" xfId="0" applyFont="1" applyFill="1" applyBorder="1" applyAlignment="1">
      <alignment vertical="center"/>
    </xf>
    <xf numFmtId="0" fontId="0" fillId="0" borderId="0" xfId="0" applyFill="1" applyBorder="1" applyAlignment="1">
      <alignment vertical="center"/>
    </xf>
    <xf numFmtId="0" fontId="7" fillId="0" borderId="0" xfId="0" applyFont="1" applyFill="1" applyBorder="1" applyAlignment="1">
      <alignment vertical="center"/>
    </xf>
    <xf numFmtId="176" fontId="0" fillId="0" borderId="0" xfId="0" applyNumberFormat="1">
      <alignment vertical="center"/>
    </xf>
    <xf numFmtId="177" fontId="0" fillId="0" borderId="0" xfId="0" applyNumberFormat="1">
      <alignment vertical="center"/>
    </xf>
    <xf numFmtId="0" fontId="0" fillId="0" borderId="0" xfId="0" applyFill="1">
      <alignment vertical="center"/>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6" fontId="2"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9" fontId="9"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9" fontId="9"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9" fontId="9"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 fillId="0" borderId="1" xfId="0" applyFont="1" applyFill="1" applyBorder="1" applyAlignment="1">
      <alignment vertical="center"/>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3"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51" applyFont="1" applyFill="1" applyBorder="1" applyAlignment="1">
      <alignment vertical="center"/>
    </xf>
    <xf numFmtId="0" fontId="13" fillId="0" borderId="1" xfId="0" applyFont="1" applyFill="1" applyBorder="1" applyAlignment="1">
      <alignment vertical="center"/>
    </xf>
    <xf numFmtId="0" fontId="14" fillId="0" borderId="1" xfId="0" applyFont="1" applyFill="1" applyBorder="1" applyAlignment="1">
      <alignment vertical="center"/>
    </xf>
    <xf numFmtId="9" fontId="15"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readingOrder="1"/>
    </xf>
    <xf numFmtId="0" fontId="15" fillId="0" borderId="1" xfId="0" applyFont="1" applyFill="1" applyBorder="1" applyAlignment="1">
      <alignment horizontal="center" vertical="center" wrapText="1" readingOrder="1"/>
    </xf>
    <xf numFmtId="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6" fillId="0" borderId="0" xfId="0" applyFont="1" applyFill="1" applyBorder="1" applyAlignment="1">
      <alignment vertical="center"/>
    </xf>
    <xf numFmtId="0" fontId="17" fillId="0" borderId="0" xfId="0" applyFont="1" applyFill="1" applyBorder="1" applyAlignment="1">
      <alignment vertical="center" wrapText="1"/>
    </xf>
    <xf numFmtId="9" fontId="3"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0" fontId="11" fillId="0" borderId="4"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9" fontId="11" fillId="0" borderId="5" xfId="0" applyNumberFormat="1" applyFont="1" applyFill="1" applyBorder="1" applyAlignment="1">
      <alignment horizontal="center" vertical="center" wrapText="1"/>
    </xf>
    <xf numFmtId="9" fontId="11"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9" fontId="3" fillId="0" borderId="1" xfId="49" applyNumberFormat="1" applyFont="1" applyFill="1" applyBorder="1" applyAlignment="1">
      <alignment horizontal="center"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177" fontId="3"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177" fontId="9" fillId="0" borderId="0" xfId="0" applyNumberFormat="1" applyFont="1" applyFill="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xf>
    <xf numFmtId="0" fontId="9"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9" fontId="9" fillId="0" borderId="0" xfId="0" applyNumberFormat="1" applyFont="1" applyFill="1" applyAlignment="1">
      <alignment horizontal="center" vertical="center" wrapText="1"/>
    </xf>
    <xf numFmtId="0" fontId="1" fillId="0" borderId="0" xfId="0" applyFont="1" applyFill="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1.泉州市第一医院岗位信息表103人" xfId="49"/>
    <cellStyle name="常规 3" xfId="50"/>
    <cellStyle name="常规 2" xfId="51"/>
    <cellStyle name="常规_2.泉州市中医院泉州市事业单位公开招聘工作人员计划申报岗位信息表（0709改）" xf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8"/>
  <sheetViews>
    <sheetView tabSelected="1" view="pageBreakPreview" zoomScaleNormal="100" workbookViewId="0">
      <selection activeCell="R6" sqref="R6"/>
    </sheetView>
  </sheetViews>
  <sheetFormatPr defaultColWidth="9" defaultRowHeight="13.5"/>
  <cols>
    <col min="1" max="1" width="4" style="25" customWidth="1"/>
    <col min="3" max="3" width="5.375" style="26" customWidth="1"/>
    <col min="4" max="4" width="9.75" customWidth="1"/>
    <col min="5" max="5" width="4.375" style="27" customWidth="1"/>
    <col min="6" max="6" width="5.625" style="26" customWidth="1"/>
    <col min="7" max="7" width="7.5" customWidth="1"/>
    <col min="8" max="8" width="5.5" customWidth="1"/>
    <col min="9" max="9" width="4" customWidth="1"/>
    <col min="10" max="10" width="5.75" customWidth="1"/>
    <col min="11" max="11" width="4.25" customWidth="1"/>
    <col min="12" max="12" width="5.125" customWidth="1"/>
    <col min="13" max="13" width="4.75" customWidth="1"/>
    <col min="14" max="14" width="4" customWidth="1"/>
    <col min="15" max="15" width="5.125" customWidth="1"/>
    <col min="16" max="16" width="5.375" customWidth="1"/>
    <col min="17" max="17" width="6.125" customWidth="1"/>
    <col min="18" max="18" width="9.875" customWidth="1"/>
    <col min="19" max="19" width="18.75" customWidth="1"/>
    <col min="20" max="22" width="5.5" customWidth="1"/>
    <col min="23" max="23" width="5.875" customWidth="1"/>
    <col min="24" max="24" width="14.375" customWidth="1"/>
  </cols>
  <sheetData>
    <row r="1" s="1" customFormat="1" ht="34" customHeight="1" spans="1:25">
      <c r="A1" s="28" t="s">
        <v>0</v>
      </c>
      <c r="B1" s="29"/>
      <c r="C1" s="30"/>
      <c r="D1" s="29"/>
      <c r="E1" s="29"/>
      <c r="F1" s="30"/>
      <c r="G1" s="29"/>
      <c r="H1" s="29"/>
      <c r="I1" s="29"/>
      <c r="J1" s="29"/>
      <c r="K1" s="29"/>
      <c r="L1" s="29"/>
      <c r="M1" s="29"/>
      <c r="N1" s="29"/>
      <c r="O1" s="29"/>
      <c r="P1" s="29"/>
      <c r="Q1" s="29"/>
      <c r="R1" s="29"/>
      <c r="S1" s="29"/>
      <c r="T1" s="29"/>
      <c r="U1" s="29"/>
      <c r="V1" s="29"/>
      <c r="W1" s="29"/>
      <c r="X1" s="29"/>
      <c r="Y1" s="29"/>
    </row>
    <row r="2" s="2" customFormat="1" ht="15" customHeight="1" spans="1:6">
      <c r="A2" s="31"/>
      <c r="C2" s="32"/>
      <c r="F2" s="32"/>
    </row>
    <row r="3" s="3" customFormat="1" ht="31" customHeight="1" spans="1:250">
      <c r="A3" s="33" t="s">
        <v>1</v>
      </c>
      <c r="B3" s="34" t="s">
        <v>2</v>
      </c>
      <c r="C3" s="35" t="s">
        <v>3</v>
      </c>
      <c r="D3" s="34" t="s">
        <v>4</v>
      </c>
      <c r="E3" s="34" t="s">
        <v>5</v>
      </c>
      <c r="F3" s="35" t="s">
        <v>6</v>
      </c>
      <c r="G3" s="34" t="s">
        <v>7</v>
      </c>
      <c r="H3" s="34" t="s">
        <v>8</v>
      </c>
      <c r="I3" s="34" t="s">
        <v>9</v>
      </c>
      <c r="J3" s="51" t="s">
        <v>10</v>
      </c>
      <c r="K3" s="51" t="s">
        <v>11</v>
      </c>
      <c r="L3" s="51"/>
      <c r="M3" s="51"/>
      <c r="N3" s="51"/>
      <c r="O3" s="51"/>
      <c r="P3" s="51"/>
      <c r="Q3" s="51"/>
      <c r="R3" s="51"/>
      <c r="S3" s="51"/>
      <c r="T3" s="34" t="s">
        <v>12</v>
      </c>
      <c r="U3" s="34" t="s">
        <v>13</v>
      </c>
      <c r="V3" s="34"/>
      <c r="W3" s="34"/>
      <c r="X3" s="34" t="s">
        <v>14</v>
      </c>
      <c r="Y3" s="34" t="s">
        <v>15</v>
      </c>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row>
    <row r="4" s="4" customFormat="1" ht="39" customHeight="1" spans="1:250">
      <c r="A4" s="36"/>
      <c r="B4" s="37"/>
      <c r="C4" s="38"/>
      <c r="D4" s="37"/>
      <c r="E4" s="37"/>
      <c r="F4" s="38"/>
      <c r="G4" s="37"/>
      <c r="H4" s="37"/>
      <c r="I4" s="37"/>
      <c r="J4" s="52"/>
      <c r="K4" s="37" t="s">
        <v>16</v>
      </c>
      <c r="L4" s="37" t="s">
        <v>17</v>
      </c>
      <c r="M4" s="37" t="s">
        <v>18</v>
      </c>
      <c r="N4" s="37" t="s">
        <v>19</v>
      </c>
      <c r="O4" s="37" t="s">
        <v>20</v>
      </c>
      <c r="P4" s="37" t="s">
        <v>21</v>
      </c>
      <c r="Q4" s="37" t="s">
        <v>22</v>
      </c>
      <c r="R4" s="37" t="s">
        <v>23</v>
      </c>
      <c r="S4" s="37" t="s">
        <v>24</v>
      </c>
      <c r="T4" s="37"/>
      <c r="U4" s="37" t="s">
        <v>25</v>
      </c>
      <c r="V4" s="37" t="s">
        <v>26</v>
      </c>
      <c r="W4" s="37" t="s">
        <v>27</v>
      </c>
      <c r="X4" s="37"/>
      <c r="Y4" s="37"/>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row>
    <row r="5" s="5" customFormat="1" ht="69" customHeight="1" spans="1:250">
      <c r="A5" s="39">
        <v>1</v>
      </c>
      <c r="B5" s="40" t="s">
        <v>28</v>
      </c>
      <c r="C5" s="41">
        <v>1</v>
      </c>
      <c r="D5" s="40" t="s">
        <v>29</v>
      </c>
      <c r="E5" s="42" t="s">
        <v>30</v>
      </c>
      <c r="F5" s="41">
        <v>1</v>
      </c>
      <c r="G5" s="40" t="s">
        <v>31</v>
      </c>
      <c r="H5" s="42" t="s">
        <v>32</v>
      </c>
      <c r="I5" s="49">
        <v>1</v>
      </c>
      <c r="J5" s="44" t="s">
        <v>33</v>
      </c>
      <c r="K5" s="49">
        <v>35</v>
      </c>
      <c r="L5" s="42" t="s">
        <v>34</v>
      </c>
      <c r="M5" s="42" t="s">
        <v>35</v>
      </c>
      <c r="N5" s="42" t="s">
        <v>35</v>
      </c>
      <c r="O5" s="42" t="s">
        <v>35</v>
      </c>
      <c r="P5" s="42" t="s">
        <v>36</v>
      </c>
      <c r="Q5" s="42" t="s">
        <v>37</v>
      </c>
      <c r="R5" s="42" t="s">
        <v>35</v>
      </c>
      <c r="S5" s="49"/>
      <c r="T5" s="40" t="s">
        <v>38</v>
      </c>
      <c r="U5" s="54">
        <v>1</v>
      </c>
      <c r="V5" s="49"/>
      <c r="W5" s="49"/>
      <c r="X5" s="55"/>
      <c r="Y5" s="69" t="s">
        <v>39</v>
      </c>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row>
    <row r="6" s="5" customFormat="1" ht="70" customHeight="1" spans="1:250">
      <c r="A6" s="39">
        <v>1</v>
      </c>
      <c r="B6" s="40" t="s">
        <v>28</v>
      </c>
      <c r="C6" s="41">
        <v>1</v>
      </c>
      <c r="D6" s="40" t="s">
        <v>29</v>
      </c>
      <c r="E6" s="42" t="s">
        <v>30</v>
      </c>
      <c r="F6" s="41">
        <v>2</v>
      </c>
      <c r="G6" s="40" t="s">
        <v>40</v>
      </c>
      <c r="H6" s="42" t="s">
        <v>32</v>
      </c>
      <c r="I6" s="49">
        <v>1</v>
      </c>
      <c r="J6" s="44" t="s">
        <v>33</v>
      </c>
      <c r="K6" s="49">
        <v>35</v>
      </c>
      <c r="L6" s="42" t="s">
        <v>41</v>
      </c>
      <c r="M6" s="42" t="s">
        <v>35</v>
      </c>
      <c r="N6" s="42" t="s">
        <v>35</v>
      </c>
      <c r="O6" s="42" t="s">
        <v>35</v>
      </c>
      <c r="P6" s="42" t="s">
        <v>36</v>
      </c>
      <c r="Q6" s="42" t="s">
        <v>37</v>
      </c>
      <c r="R6" s="42" t="s">
        <v>35</v>
      </c>
      <c r="S6" s="49"/>
      <c r="T6" s="40" t="s">
        <v>38</v>
      </c>
      <c r="U6" s="54">
        <v>1</v>
      </c>
      <c r="V6" s="49"/>
      <c r="W6" s="49"/>
      <c r="X6" s="55"/>
      <c r="Y6" s="69" t="s">
        <v>39</v>
      </c>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row>
    <row r="7" s="5" customFormat="1" ht="86" customHeight="1" spans="1:250">
      <c r="A7" s="39">
        <v>2</v>
      </c>
      <c r="B7" s="40" t="s">
        <v>42</v>
      </c>
      <c r="C7" s="41">
        <v>1</v>
      </c>
      <c r="D7" s="40" t="s">
        <v>43</v>
      </c>
      <c r="E7" s="40" t="s">
        <v>44</v>
      </c>
      <c r="F7" s="41">
        <v>1</v>
      </c>
      <c r="G7" s="40" t="s">
        <v>45</v>
      </c>
      <c r="H7" s="40" t="s">
        <v>32</v>
      </c>
      <c r="I7" s="40">
        <v>2</v>
      </c>
      <c r="J7" s="44" t="s">
        <v>33</v>
      </c>
      <c r="K7" s="40">
        <v>35</v>
      </c>
      <c r="L7" s="40" t="s">
        <v>35</v>
      </c>
      <c r="M7" s="40" t="s">
        <v>35</v>
      </c>
      <c r="N7" s="40" t="s">
        <v>35</v>
      </c>
      <c r="O7" s="42" t="s">
        <v>35</v>
      </c>
      <c r="P7" s="40" t="s">
        <v>46</v>
      </c>
      <c r="Q7" s="40" t="s">
        <v>47</v>
      </c>
      <c r="R7" s="40" t="s">
        <v>48</v>
      </c>
      <c r="S7" s="40"/>
      <c r="T7" s="40" t="s">
        <v>38</v>
      </c>
      <c r="U7" s="56">
        <v>0.4</v>
      </c>
      <c r="V7" s="40"/>
      <c r="W7" s="56">
        <v>0.6</v>
      </c>
      <c r="X7" s="57"/>
      <c r="Y7" s="40" t="s">
        <v>49</v>
      </c>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row>
    <row r="8" s="5" customFormat="1" ht="91" customHeight="1" spans="1:250">
      <c r="A8" s="39">
        <v>2</v>
      </c>
      <c r="B8" s="40" t="s">
        <v>42</v>
      </c>
      <c r="C8" s="41">
        <v>1</v>
      </c>
      <c r="D8" s="40" t="s">
        <v>43</v>
      </c>
      <c r="E8" s="40" t="s">
        <v>44</v>
      </c>
      <c r="F8" s="41">
        <v>2</v>
      </c>
      <c r="G8" s="40" t="s">
        <v>50</v>
      </c>
      <c r="H8" s="40" t="s">
        <v>32</v>
      </c>
      <c r="I8" s="40">
        <v>2</v>
      </c>
      <c r="J8" s="44" t="s">
        <v>33</v>
      </c>
      <c r="K8" s="40">
        <v>35</v>
      </c>
      <c r="L8" s="40" t="s">
        <v>35</v>
      </c>
      <c r="M8" s="40" t="s">
        <v>35</v>
      </c>
      <c r="N8" s="40" t="s">
        <v>35</v>
      </c>
      <c r="O8" s="42" t="s">
        <v>35</v>
      </c>
      <c r="P8" s="40" t="s">
        <v>46</v>
      </c>
      <c r="Q8" s="40" t="s">
        <v>47</v>
      </c>
      <c r="R8" s="40" t="s">
        <v>51</v>
      </c>
      <c r="S8" s="40"/>
      <c r="T8" s="40" t="s">
        <v>38</v>
      </c>
      <c r="U8" s="56">
        <v>0.4</v>
      </c>
      <c r="V8" s="56"/>
      <c r="W8" s="56">
        <v>0.6</v>
      </c>
      <c r="X8" s="57"/>
      <c r="Y8" s="40" t="s">
        <v>49</v>
      </c>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row>
    <row r="9" s="5" customFormat="1" ht="76" customHeight="1" spans="1:250">
      <c r="A9" s="39">
        <v>2</v>
      </c>
      <c r="B9" s="40" t="s">
        <v>42</v>
      </c>
      <c r="C9" s="41">
        <v>1</v>
      </c>
      <c r="D9" s="40" t="s">
        <v>43</v>
      </c>
      <c r="E9" s="40" t="s">
        <v>44</v>
      </c>
      <c r="F9" s="41">
        <v>3</v>
      </c>
      <c r="G9" s="40" t="s">
        <v>52</v>
      </c>
      <c r="H9" s="40" t="s">
        <v>32</v>
      </c>
      <c r="I9" s="40">
        <v>1</v>
      </c>
      <c r="J9" s="44" t="s">
        <v>33</v>
      </c>
      <c r="K9" s="40">
        <v>35</v>
      </c>
      <c r="L9" s="40" t="s">
        <v>35</v>
      </c>
      <c r="M9" s="40" t="s">
        <v>35</v>
      </c>
      <c r="N9" s="40" t="s">
        <v>35</v>
      </c>
      <c r="O9" s="42" t="s">
        <v>35</v>
      </c>
      <c r="P9" s="40" t="s">
        <v>46</v>
      </c>
      <c r="Q9" s="40" t="s">
        <v>47</v>
      </c>
      <c r="R9" s="40" t="s">
        <v>53</v>
      </c>
      <c r="S9" s="58"/>
      <c r="T9" s="44" t="s">
        <v>38</v>
      </c>
      <c r="U9" s="56">
        <v>0.4</v>
      </c>
      <c r="V9" s="56"/>
      <c r="W9" s="56">
        <v>0.6</v>
      </c>
      <c r="X9" s="44"/>
      <c r="Y9" s="40" t="s">
        <v>49</v>
      </c>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row>
    <row r="10" ht="82" customHeight="1" spans="1:25">
      <c r="A10" s="43">
        <v>2</v>
      </c>
      <c r="B10" s="44" t="s">
        <v>54</v>
      </c>
      <c r="C10" s="45">
        <v>2</v>
      </c>
      <c r="D10" s="46" t="s">
        <v>55</v>
      </c>
      <c r="E10" s="46" t="s">
        <v>56</v>
      </c>
      <c r="F10" s="47">
        <f>COUNTIFS(D$3:D10,D10,A$3:A10,A10)</f>
        <v>1</v>
      </c>
      <c r="G10" s="48" t="s">
        <v>57</v>
      </c>
      <c r="H10" s="46" t="s">
        <v>32</v>
      </c>
      <c r="I10" s="46">
        <v>5</v>
      </c>
      <c r="J10" s="44" t="s">
        <v>33</v>
      </c>
      <c r="K10" s="46">
        <v>35</v>
      </c>
      <c r="L10" s="46" t="s">
        <v>35</v>
      </c>
      <c r="M10" s="46" t="s">
        <v>35</v>
      </c>
      <c r="N10" s="46" t="s">
        <v>35</v>
      </c>
      <c r="O10" s="46" t="s">
        <v>35</v>
      </c>
      <c r="P10" s="46" t="s">
        <v>46</v>
      </c>
      <c r="Q10" s="46" t="s">
        <v>47</v>
      </c>
      <c r="R10" s="40" t="s">
        <v>58</v>
      </c>
      <c r="S10" s="46"/>
      <c r="T10" s="44" t="s">
        <v>38</v>
      </c>
      <c r="U10" s="59">
        <v>1</v>
      </c>
      <c r="V10" s="46"/>
      <c r="W10" s="46"/>
      <c r="X10" s="40"/>
      <c r="Y10" s="40" t="s">
        <v>59</v>
      </c>
    </row>
    <row r="11" ht="88" customHeight="1" spans="1:25">
      <c r="A11" s="43">
        <v>3</v>
      </c>
      <c r="B11" s="49" t="s">
        <v>60</v>
      </c>
      <c r="C11" s="45">
        <v>1</v>
      </c>
      <c r="D11" s="49" t="s">
        <v>61</v>
      </c>
      <c r="E11" s="49" t="s">
        <v>30</v>
      </c>
      <c r="F11" s="47">
        <v>1</v>
      </c>
      <c r="G11" s="50" t="s">
        <v>62</v>
      </c>
      <c r="H11" s="49" t="s">
        <v>32</v>
      </c>
      <c r="I11" s="49">
        <v>1</v>
      </c>
      <c r="J11" s="44" t="s">
        <v>33</v>
      </c>
      <c r="K11" s="49">
        <v>35</v>
      </c>
      <c r="L11" s="49" t="s">
        <v>35</v>
      </c>
      <c r="M11" s="49" t="s">
        <v>35</v>
      </c>
      <c r="N11" s="49" t="s">
        <v>35</v>
      </c>
      <c r="O11" s="49" t="s">
        <v>35</v>
      </c>
      <c r="P11" s="49" t="s">
        <v>46</v>
      </c>
      <c r="Q11" s="49" t="s">
        <v>47</v>
      </c>
      <c r="R11" s="49" t="s">
        <v>63</v>
      </c>
      <c r="S11" s="49" t="s">
        <v>64</v>
      </c>
      <c r="T11" s="49" t="s">
        <v>38</v>
      </c>
      <c r="U11" s="54">
        <v>0.4</v>
      </c>
      <c r="V11" s="49"/>
      <c r="W11" s="54">
        <v>0.6</v>
      </c>
      <c r="X11" s="49" t="s">
        <v>65</v>
      </c>
      <c r="Y11" s="50" t="s">
        <v>66</v>
      </c>
    </row>
    <row r="12" ht="156" customHeight="1" spans="1:25">
      <c r="A12" s="43">
        <v>3</v>
      </c>
      <c r="B12" s="49" t="s">
        <v>60</v>
      </c>
      <c r="C12" s="45">
        <v>1</v>
      </c>
      <c r="D12" s="49" t="s">
        <v>61</v>
      </c>
      <c r="E12" s="49" t="s">
        <v>30</v>
      </c>
      <c r="F12" s="47">
        <v>2</v>
      </c>
      <c r="G12" s="50" t="s">
        <v>67</v>
      </c>
      <c r="H12" s="49" t="s">
        <v>32</v>
      </c>
      <c r="I12" s="49">
        <v>1</v>
      </c>
      <c r="J12" s="44" t="s">
        <v>33</v>
      </c>
      <c r="K12" s="49">
        <v>35</v>
      </c>
      <c r="L12" s="49" t="s">
        <v>35</v>
      </c>
      <c r="M12" s="49" t="s">
        <v>35</v>
      </c>
      <c r="N12" s="49" t="s">
        <v>35</v>
      </c>
      <c r="O12" s="49" t="s">
        <v>35</v>
      </c>
      <c r="P12" s="49" t="s">
        <v>46</v>
      </c>
      <c r="Q12" s="49" t="s">
        <v>47</v>
      </c>
      <c r="R12" s="49" t="s">
        <v>68</v>
      </c>
      <c r="S12" s="49" t="s">
        <v>69</v>
      </c>
      <c r="T12" s="49" t="s">
        <v>38</v>
      </c>
      <c r="U12" s="54">
        <v>0.4</v>
      </c>
      <c r="V12" s="49"/>
      <c r="W12" s="54">
        <v>0.6</v>
      </c>
      <c r="X12" s="49" t="s">
        <v>70</v>
      </c>
      <c r="Y12" s="50" t="s">
        <v>66</v>
      </c>
    </row>
    <row r="13" ht="138" customHeight="1" spans="1:25">
      <c r="A13" s="43">
        <v>4</v>
      </c>
      <c r="B13" s="49" t="s">
        <v>71</v>
      </c>
      <c r="C13" s="45">
        <v>1</v>
      </c>
      <c r="D13" s="49" t="s">
        <v>72</v>
      </c>
      <c r="E13" s="49" t="s">
        <v>30</v>
      </c>
      <c r="F13" s="47">
        <v>1</v>
      </c>
      <c r="G13" s="50" t="s">
        <v>73</v>
      </c>
      <c r="H13" s="49" t="s">
        <v>32</v>
      </c>
      <c r="I13" s="49">
        <v>1</v>
      </c>
      <c r="J13" s="44" t="s">
        <v>33</v>
      </c>
      <c r="K13" s="49">
        <v>35</v>
      </c>
      <c r="L13" s="49" t="s">
        <v>35</v>
      </c>
      <c r="M13" s="49" t="s">
        <v>35</v>
      </c>
      <c r="N13" s="49" t="s">
        <v>35</v>
      </c>
      <c r="O13" s="49" t="s">
        <v>35</v>
      </c>
      <c r="P13" s="49" t="s">
        <v>46</v>
      </c>
      <c r="Q13" s="49" t="s">
        <v>47</v>
      </c>
      <c r="R13" s="49" t="s">
        <v>74</v>
      </c>
      <c r="S13" s="60" t="s">
        <v>75</v>
      </c>
      <c r="T13" s="49" t="s">
        <v>76</v>
      </c>
      <c r="U13" s="54">
        <v>1</v>
      </c>
      <c r="V13" s="49"/>
      <c r="W13" s="49"/>
      <c r="X13" s="61"/>
      <c r="Y13" s="50" t="s">
        <v>77</v>
      </c>
    </row>
    <row r="14" ht="62" customHeight="1" spans="1:25">
      <c r="A14" s="43">
        <v>4</v>
      </c>
      <c r="B14" s="50" t="s">
        <v>71</v>
      </c>
      <c r="C14" s="45">
        <v>2</v>
      </c>
      <c r="D14" s="50" t="s">
        <v>78</v>
      </c>
      <c r="E14" s="49" t="s">
        <v>30</v>
      </c>
      <c r="F14" s="47">
        <v>1</v>
      </c>
      <c r="G14" s="50" t="s">
        <v>79</v>
      </c>
      <c r="H14" s="49" t="s">
        <v>32</v>
      </c>
      <c r="I14" s="49">
        <v>1</v>
      </c>
      <c r="J14" s="44" t="s">
        <v>33</v>
      </c>
      <c r="K14" s="49">
        <v>35</v>
      </c>
      <c r="L14" s="49" t="s">
        <v>35</v>
      </c>
      <c r="M14" s="49" t="s">
        <v>35</v>
      </c>
      <c r="N14" s="49" t="s">
        <v>35</v>
      </c>
      <c r="O14" s="49" t="s">
        <v>35</v>
      </c>
      <c r="P14" s="49" t="s">
        <v>46</v>
      </c>
      <c r="Q14" s="49" t="s">
        <v>47</v>
      </c>
      <c r="R14" s="49" t="s">
        <v>80</v>
      </c>
      <c r="S14" s="49"/>
      <c r="T14" s="49" t="s">
        <v>38</v>
      </c>
      <c r="U14" s="54">
        <v>1</v>
      </c>
      <c r="V14" s="49"/>
      <c r="W14" s="49"/>
      <c r="X14" s="62"/>
      <c r="Y14" s="50" t="s">
        <v>81</v>
      </c>
    </row>
    <row r="15" s="6" customFormat="1" ht="96" customHeight="1" spans="1:25">
      <c r="A15" s="43">
        <v>5</v>
      </c>
      <c r="B15" s="46" t="s">
        <v>82</v>
      </c>
      <c r="C15" s="45">
        <f>IF(A15=A10,(IF(D15=D10,C10,C10+1)),1)</f>
        <v>1</v>
      </c>
      <c r="D15" s="46" t="s">
        <v>83</v>
      </c>
      <c r="E15" s="46" t="s">
        <v>30</v>
      </c>
      <c r="F15" s="47">
        <f>COUNTIFS(D$3:D15,D15,A$3:A15,A15)</f>
        <v>1</v>
      </c>
      <c r="G15" s="48" t="s">
        <v>84</v>
      </c>
      <c r="H15" s="46" t="s">
        <v>32</v>
      </c>
      <c r="I15" s="46">
        <v>1</v>
      </c>
      <c r="J15" s="44" t="s">
        <v>33</v>
      </c>
      <c r="K15" s="53">
        <v>35</v>
      </c>
      <c r="L15" s="40" t="s">
        <v>35</v>
      </c>
      <c r="M15" s="40" t="s">
        <v>35</v>
      </c>
      <c r="N15" s="40" t="s">
        <v>35</v>
      </c>
      <c r="O15" s="40" t="s">
        <v>35</v>
      </c>
      <c r="P15" s="40" t="s">
        <v>36</v>
      </c>
      <c r="Q15" s="40" t="s">
        <v>37</v>
      </c>
      <c r="R15" s="40" t="s">
        <v>85</v>
      </c>
      <c r="S15" s="40" t="s">
        <v>86</v>
      </c>
      <c r="T15" s="40" t="s">
        <v>38</v>
      </c>
      <c r="U15" s="59">
        <v>1</v>
      </c>
      <c r="V15" s="46"/>
      <c r="W15" s="46"/>
      <c r="X15" s="40"/>
      <c r="Y15" s="40" t="s">
        <v>87</v>
      </c>
    </row>
    <row r="16" s="6" customFormat="1" ht="111" customHeight="1" spans="1:25">
      <c r="A16" s="43">
        <v>5</v>
      </c>
      <c r="B16" s="46" t="s">
        <v>82</v>
      </c>
      <c r="C16" s="45">
        <f>IF(A16=A15,(IF(D16=D15,C15,C15+1)),1)</f>
        <v>1</v>
      </c>
      <c r="D16" s="46" t="s">
        <v>83</v>
      </c>
      <c r="E16" s="46" t="s">
        <v>30</v>
      </c>
      <c r="F16" s="47">
        <f>COUNTIFS(D$3:D16,D16,A$3:A16,A16)</f>
        <v>2</v>
      </c>
      <c r="G16" s="46" t="s">
        <v>88</v>
      </c>
      <c r="H16" s="46" t="s">
        <v>32</v>
      </c>
      <c r="I16" s="46">
        <v>1</v>
      </c>
      <c r="J16" s="44" t="s">
        <v>33</v>
      </c>
      <c r="K16" s="46">
        <v>35</v>
      </c>
      <c r="L16" s="40" t="s">
        <v>35</v>
      </c>
      <c r="M16" s="40" t="s">
        <v>35</v>
      </c>
      <c r="N16" s="40" t="s">
        <v>35</v>
      </c>
      <c r="O16" s="40" t="s">
        <v>35</v>
      </c>
      <c r="P16" s="40" t="s">
        <v>36</v>
      </c>
      <c r="Q16" s="40" t="s">
        <v>37</v>
      </c>
      <c r="R16" s="40" t="s">
        <v>85</v>
      </c>
      <c r="S16" s="40" t="s">
        <v>89</v>
      </c>
      <c r="T16" s="40" t="s">
        <v>38</v>
      </c>
      <c r="U16" s="59">
        <v>1</v>
      </c>
      <c r="V16" s="46"/>
      <c r="W16" s="46"/>
      <c r="X16" s="40"/>
      <c r="Y16" s="40" t="s">
        <v>87</v>
      </c>
    </row>
    <row r="17" s="7" customFormat="1" ht="110" customHeight="1" spans="1:25">
      <c r="A17" s="43">
        <f>IF(B17=B16,A16,A16+1)</f>
        <v>5</v>
      </c>
      <c r="B17" s="46" t="s">
        <v>82</v>
      </c>
      <c r="C17" s="45">
        <f>IF(A17=A16,(IF(D17=D16,C16,C16+1)),1)</f>
        <v>2</v>
      </c>
      <c r="D17" s="46" t="s">
        <v>90</v>
      </c>
      <c r="E17" s="46" t="s">
        <v>30</v>
      </c>
      <c r="F17" s="47">
        <f>COUNTIFS(D$3:D17,D17,A$3:A17,A17)</f>
        <v>1</v>
      </c>
      <c r="G17" s="46" t="s">
        <v>91</v>
      </c>
      <c r="H17" s="46" t="s">
        <v>32</v>
      </c>
      <c r="I17" s="46">
        <v>1</v>
      </c>
      <c r="J17" s="44" t="s">
        <v>33</v>
      </c>
      <c r="K17" s="46">
        <v>35</v>
      </c>
      <c r="L17" s="40" t="s">
        <v>35</v>
      </c>
      <c r="M17" s="40" t="s">
        <v>35</v>
      </c>
      <c r="N17" s="40" t="s">
        <v>35</v>
      </c>
      <c r="O17" s="40" t="s">
        <v>35</v>
      </c>
      <c r="P17" s="40" t="s">
        <v>36</v>
      </c>
      <c r="Q17" s="40" t="s">
        <v>37</v>
      </c>
      <c r="R17" s="40" t="s">
        <v>92</v>
      </c>
      <c r="S17" s="40" t="s">
        <v>93</v>
      </c>
      <c r="T17" s="40" t="s">
        <v>76</v>
      </c>
      <c r="U17" s="59">
        <v>0.5</v>
      </c>
      <c r="V17" s="59"/>
      <c r="W17" s="59">
        <v>0.5</v>
      </c>
      <c r="X17" s="40"/>
      <c r="Y17" s="40" t="s">
        <v>94</v>
      </c>
    </row>
    <row r="18" s="7" customFormat="1" ht="57" customHeight="1" spans="1:25">
      <c r="A18" s="43">
        <f t="shared" ref="A18:A49" si="0">IF(B18=B17,A17,A17+1)</f>
        <v>5</v>
      </c>
      <c r="B18" s="46" t="s">
        <v>82</v>
      </c>
      <c r="C18" s="45">
        <f t="shared" ref="C18:C49" si="1">IF(A18=A17,(IF(D18=D17,C17,C17+1)),1)</f>
        <v>3</v>
      </c>
      <c r="D18" s="46" t="s">
        <v>95</v>
      </c>
      <c r="E18" s="46" t="s">
        <v>30</v>
      </c>
      <c r="F18" s="47">
        <f>COUNTIFS(D$3:D18,D18,A$3:A18,A18)</f>
        <v>1</v>
      </c>
      <c r="G18" s="46" t="s">
        <v>96</v>
      </c>
      <c r="H18" s="46" t="s">
        <v>32</v>
      </c>
      <c r="I18" s="46">
        <v>1</v>
      </c>
      <c r="J18" s="44" t="s">
        <v>33</v>
      </c>
      <c r="K18" s="46">
        <v>35</v>
      </c>
      <c r="L18" s="40" t="s">
        <v>35</v>
      </c>
      <c r="M18" s="40" t="s">
        <v>35</v>
      </c>
      <c r="N18" s="40" t="s">
        <v>35</v>
      </c>
      <c r="O18" s="40" t="s">
        <v>35</v>
      </c>
      <c r="P18" s="40" t="s">
        <v>46</v>
      </c>
      <c r="Q18" s="40" t="s">
        <v>47</v>
      </c>
      <c r="R18" s="40" t="s">
        <v>97</v>
      </c>
      <c r="S18" s="40"/>
      <c r="T18" s="40" t="s">
        <v>38</v>
      </c>
      <c r="U18" s="59">
        <v>1</v>
      </c>
      <c r="V18" s="46"/>
      <c r="W18" s="46"/>
      <c r="X18" s="40"/>
      <c r="Y18" s="40" t="s">
        <v>98</v>
      </c>
    </row>
    <row r="19" s="7" customFormat="1" ht="47" customHeight="1" spans="1:25">
      <c r="A19" s="43">
        <f t="shared" si="0"/>
        <v>5</v>
      </c>
      <c r="B19" s="46" t="s">
        <v>82</v>
      </c>
      <c r="C19" s="45">
        <f t="shared" si="1"/>
        <v>3</v>
      </c>
      <c r="D19" s="46" t="s">
        <v>95</v>
      </c>
      <c r="E19" s="46" t="s">
        <v>30</v>
      </c>
      <c r="F19" s="47">
        <f>COUNTIFS(D$3:D19,D19,A$3:A19,A19)</f>
        <v>2</v>
      </c>
      <c r="G19" s="46" t="s">
        <v>99</v>
      </c>
      <c r="H19" s="46" t="s">
        <v>32</v>
      </c>
      <c r="I19" s="46">
        <v>1</v>
      </c>
      <c r="J19" s="44" t="s">
        <v>33</v>
      </c>
      <c r="K19" s="46">
        <v>35</v>
      </c>
      <c r="L19" s="40" t="s">
        <v>35</v>
      </c>
      <c r="M19" s="40" t="s">
        <v>35</v>
      </c>
      <c r="N19" s="40" t="s">
        <v>35</v>
      </c>
      <c r="O19" s="40" t="s">
        <v>35</v>
      </c>
      <c r="P19" s="40" t="s">
        <v>36</v>
      </c>
      <c r="Q19" s="40" t="s">
        <v>37</v>
      </c>
      <c r="R19" s="40" t="s">
        <v>100</v>
      </c>
      <c r="S19" s="40"/>
      <c r="T19" s="40" t="s">
        <v>38</v>
      </c>
      <c r="U19" s="59">
        <v>1</v>
      </c>
      <c r="V19" s="46"/>
      <c r="W19" s="46"/>
      <c r="X19" s="40"/>
      <c r="Y19" s="40" t="s">
        <v>98</v>
      </c>
    </row>
    <row r="20" s="6" customFormat="1" ht="58" customHeight="1" spans="1:25">
      <c r="A20" s="43">
        <f t="shared" si="0"/>
        <v>5</v>
      </c>
      <c r="B20" s="46" t="s">
        <v>82</v>
      </c>
      <c r="C20" s="45">
        <f t="shared" si="1"/>
        <v>4</v>
      </c>
      <c r="D20" s="46" t="s">
        <v>101</v>
      </c>
      <c r="E20" s="46" t="s">
        <v>30</v>
      </c>
      <c r="F20" s="47">
        <f>COUNTIFS(D$3:D20,D20,A$3:A20,A20)</f>
        <v>1</v>
      </c>
      <c r="G20" s="46" t="s">
        <v>102</v>
      </c>
      <c r="H20" s="46" t="s">
        <v>32</v>
      </c>
      <c r="I20" s="46">
        <v>1</v>
      </c>
      <c r="J20" s="44" t="s">
        <v>33</v>
      </c>
      <c r="K20" s="46">
        <v>35</v>
      </c>
      <c r="L20" s="40" t="s">
        <v>35</v>
      </c>
      <c r="M20" s="40" t="s">
        <v>35</v>
      </c>
      <c r="N20" s="40" t="s">
        <v>35</v>
      </c>
      <c r="O20" s="40" t="s">
        <v>35</v>
      </c>
      <c r="P20" s="40" t="s">
        <v>36</v>
      </c>
      <c r="Q20" s="40" t="s">
        <v>37</v>
      </c>
      <c r="R20" s="40" t="s">
        <v>103</v>
      </c>
      <c r="S20" s="40"/>
      <c r="T20" s="40" t="s">
        <v>38</v>
      </c>
      <c r="U20" s="59">
        <v>1</v>
      </c>
      <c r="V20" s="46"/>
      <c r="W20" s="46"/>
      <c r="X20" s="40"/>
      <c r="Y20" s="40" t="s">
        <v>104</v>
      </c>
    </row>
    <row r="21" s="6" customFormat="1" ht="92" customHeight="1" spans="1:25">
      <c r="A21" s="43">
        <f t="shared" si="0"/>
        <v>6</v>
      </c>
      <c r="B21" s="46" t="s">
        <v>105</v>
      </c>
      <c r="C21" s="45">
        <f t="shared" si="1"/>
        <v>1</v>
      </c>
      <c r="D21" s="46" t="s">
        <v>106</v>
      </c>
      <c r="E21" s="46" t="s">
        <v>30</v>
      </c>
      <c r="F21" s="47">
        <f>COUNTIFS(D$3:D21,D21,A$3:A21,A21)</f>
        <v>1</v>
      </c>
      <c r="G21" s="46" t="s">
        <v>107</v>
      </c>
      <c r="H21" s="46" t="s">
        <v>32</v>
      </c>
      <c r="I21" s="46">
        <v>1</v>
      </c>
      <c r="J21" s="44" t="s">
        <v>33</v>
      </c>
      <c r="K21" s="46">
        <v>35</v>
      </c>
      <c r="L21" s="40" t="s">
        <v>35</v>
      </c>
      <c r="M21" s="40" t="s">
        <v>35</v>
      </c>
      <c r="N21" s="40" t="s">
        <v>35</v>
      </c>
      <c r="O21" s="40" t="s">
        <v>35</v>
      </c>
      <c r="P21" s="40" t="s">
        <v>46</v>
      </c>
      <c r="Q21" s="40" t="s">
        <v>47</v>
      </c>
      <c r="R21" s="40" t="s">
        <v>108</v>
      </c>
      <c r="S21" s="40"/>
      <c r="T21" s="40" t="s">
        <v>38</v>
      </c>
      <c r="U21" s="59">
        <v>1</v>
      </c>
      <c r="V21" s="46"/>
      <c r="W21" s="46"/>
      <c r="X21" s="40"/>
      <c r="Y21" s="40" t="s">
        <v>109</v>
      </c>
    </row>
    <row r="22" s="6" customFormat="1" ht="96" customHeight="1" spans="1:25">
      <c r="A22" s="43">
        <f t="shared" si="0"/>
        <v>6</v>
      </c>
      <c r="B22" s="46" t="s">
        <v>105</v>
      </c>
      <c r="C22" s="45">
        <f t="shared" si="1"/>
        <v>1</v>
      </c>
      <c r="D22" s="46" t="s">
        <v>106</v>
      </c>
      <c r="E22" s="46" t="s">
        <v>30</v>
      </c>
      <c r="F22" s="47">
        <f>COUNTIFS(D$3:D22,D22,A$3:A22,A22)</f>
        <v>2</v>
      </c>
      <c r="G22" s="46" t="s">
        <v>99</v>
      </c>
      <c r="H22" s="46" t="s">
        <v>32</v>
      </c>
      <c r="I22" s="46">
        <v>1</v>
      </c>
      <c r="J22" s="44" t="s">
        <v>33</v>
      </c>
      <c r="K22" s="46">
        <v>35</v>
      </c>
      <c r="L22" s="40" t="s">
        <v>35</v>
      </c>
      <c r="M22" s="40" t="s">
        <v>35</v>
      </c>
      <c r="N22" s="40" t="s">
        <v>35</v>
      </c>
      <c r="O22" s="40" t="s">
        <v>35</v>
      </c>
      <c r="P22" s="40" t="s">
        <v>46</v>
      </c>
      <c r="Q22" s="40" t="s">
        <v>47</v>
      </c>
      <c r="R22" s="40" t="s">
        <v>110</v>
      </c>
      <c r="S22" s="40"/>
      <c r="T22" s="40" t="s">
        <v>38</v>
      </c>
      <c r="U22" s="59">
        <v>1</v>
      </c>
      <c r="V22" s="46"/>
      <c r="W22" s="46"/>
      <c r="X22" s="40"/>
      <c r="Y22" s="40" t="s">
        <v>109</v>
      </c>
    </row>
    <row r="23" s="6" customFormat="1" ht="55" customHeight="1" spans="1:25">
      <c r="A23" s="43">
        <f t="shared" si="0"/>
        <v>6</v>
      </c>
      <c r="B23" s="46" t="s">
        <v>105</v>
      </c>
      <c r="C23" s="45">
        <f t="shared" si="1"/>
        <v>2</v>
      </c>
      <c r="D23" s="46" t="s">
        <v>111</v>
      </c>
      <c r="E23" s="46" t="s">
        <v>30</v>
      </c>
      <c r="F23" s="47">
        <f>COUNTIFS(D$3:D23,D23,A$3:A23,A23)</f>
        <v>1</v>
      </c>
      <c r="G23" s="46" t="s">
        <v>112</v>
      </c>
      <c r="H23" s="46" t="s">
        <v>32</v>
      </c>
      <c r="I23" s="46">
        <v>1</v>
      </c>
      <c r="J23" s="44" t="s">
        <v>33</v>
      </c>
      <c r="K23" s="46">
        <v>35</v>
      </c>
      <c r="L23" s="40" t="s">
        <v>35</v>
      </c>
      <c r="M23" s="40" t="s">
        <v>35</v>
      </c>
      <c r="N23" s="40" t="s">
        <v>35</v>
      </c>
      <c r="O23" s="40" t="s">
        <v>35</v>
      </c>
      <c r="P23" s="40" t="s">
        <v>46</v>
      </c>
      <c r="Q23" s="40" t="s">
        <v>47</v>
      </c>
      <c r="R23" s="40" t="s">
        <v>103</v>
      </c>
      <c r="S23" s="40"/>
      <c r="T23" s="40" t="s">
        <v>38</v>
      </c>
      <c r="U23" s="59">
        <v>1</v>
      </c>
      <c r="V23" s="46"/>
      <c r="W23" s="46"/>
      <c r="X23" s="40"/>
      <c r="Y23" s="40" t="s">
        <v>113</v>
      </c>
    </row>
    <row r="24" s="6" customFormat="1" ht="90" customHeight="1" spans="1:25">
      <c r="A24" s="43">
        <f t="shared" si="0"/>
        <v>6</v>
      </c>
      <c r="B24" s="46" t="s">
        <v>105</v>
      </c>
      <c r="C24" s="45">
        <f t="shared" si="1"/>
        <v>3</v>
      </c>
      <c r="D24" s="46" t="s">
        <v>114</v>
      </c>
      <c r="E24" s="46" t="s">
        <v>30</v>
      </c>
      <c r="F24" s="47">
        <f>COUNTIFS(D$3:D24,D24,A$3:A24,A24)</f>
        <v>1</v>
      </c>
      <c r="G24" s="46" t="s">
        <v>115</v>
      </c>
      <c r="H24" s="46" t="s">
        <v>32</v>
      </c>
      <c r="I24" s="46">
        <v>2</v>
      </c>
      <c r="J24" s="44" t="s">
        <v>33</v>
      </c>
      <c r="K24" s="46">
        <v>35</v>
      </c>
      <c r="L24" s="40" t="s">
        <v>35</v>
      </c>
      <c r="M24" s="40" t="s">
        <v>35</v>
      </c>
      <c r="N24" s="40" t="s">
        <v>35</v>
      </c>
      <c r="O24" s="40" t="s">
        <v>35</v>
      </c>
      <c r="P24" s="40" t="s">
        <v>46</v>
      </c>
      <c r="Q24" s="40" t="s">
        <v>47</v>
      </c>
      <c r="R24" s="40" t="s">
        <v>116</v>
      </c>
      <c r="S24" s="40"/>
      <c r="T24" s="40" t="s">
        <v>38</v>
      </c>
      <c r="U24" s="59">
        <v>1</v>
      </c>
      <c r="V24" s="46"/>
      <c r="W24" s="46"/>
      <c r="X24" s="40"/>
      <c r="Y24" s="40" t="s">
        <v>117</v>
      </c>
    </row>
    <row r="25" s="6" customFormat="1" ht="65" customHeight="1" spans="1:25">
      <c r="A25" s="43">
        <f t="shared" si="0"/>
        <v>7</v>
      </c>
      <c r="B25" s="46" t="s">
        <v>118</v>
      </c>
      <c r="C25" s="45">
        <f t="shared" si="1"/>
        <v>1</v>
      </c>
      <c r="D25" s="46" t="s">
        <v>119</v>
      </c>
      <c r="E25" s="46" t="s">
        <v>30</v>
      </c>
      <c r="F25" s="47">
        <f>COUNTIFS(D$3:D25,D25,A$3:A25,A25)</f>
        <v>1</v>
      </c>
      <c r="G25" s="46" t="s">
        <v>120</v>
      </c>
      <c r="H25" s="46" t="s">
        <v>32</v>
      </c>
      <c r="I25" s="46">
        <v>4</v>
      </c>
      <c r="J25" s="44" t="s">
        <v>33</v>
      </c>
      <c r="K25" s="46">
        <v>35</v>
      </c>
      <c r="L25" s="40" t="s">
        <v>34</v>
      </c>
      <c r="M25" s="40" t="s">
        <v>35</v>
      </c>
      <c r="N25" s="40" t="s">
        <v>121</v>
      </c>
      <c r="O25" s="40" t="s">
        <v>35</v>
      </c>
      <c r="P25" s="40" t="s">
        <v>36</v>
      </c>
      <c r="Q25" s="40" t="s">
        <v>37</v>
      </c>
      <c r="R25" s="40" t="s">
        <v>35</v>
      </c>
      <c r="S25" s="40"/>
      <c r="T25" s="40" t="s">
        <v>38</v>
      </c>
      <c r="U25" s="63">
        <v>0.5</v>
      </c>
      <c r="V25" s="63">
        <v>0.5</v>
      </c>
      <c r="W25" s="64"/>
      <c r="X25" s="40"/>
      <c r="Y25" s="40" t="s">
        <v>122</v>
      </c>
    </row>
    <row r="26" s="6" customFormat="1" ht="61" customHeight="1" spans="1:25">
      <c r="A26" s="43">
        <f t="shared" si="0"/>
        <v>7</v>
      </c>
      <c r="B26" s="46" t="s">
        <v>118</v>
      </c>
      <c r="C26" s="45">
        <f t="shared" si="1"/>
        <v>1</v>
      </c>
      <c r="D26" s="46" t="s">
        <v>119</v>
      </c>
      <c r="E26" s="46" t="s">
        <v>30</v>
      </c>
      <c r="F26" s="47">
        <f>COUNTIFS(D$3:D26,D26,A$3:A26,A26)</f>
        <v>2</v>
      </c>
      <c r="G26" s="46" t="s">
        <v>123</v>
      </c>
      <c r="H26" s="46" t="s">
        <v>32</v>
      </c>
      <c r="I26" s="46">
        <v>4</v>
      </c>
      <c r="J26" s="44" t="s">
        <v>33</v>
      </c>
      <c r="K26" s="46">
        <v>35</v>
      </c>
      <c r="L26" s="40" t="s">
        <v>41</v>
      </c>
      <c r="M26" s="40" t="s">
        <v>35</v>
      </c>
      <c r="N26" s="40" t="s">
        <v>121</v>
      </c>
      <c r="O26" s="40" t="s">
        <v>35</v>
      </c>
      <c r="P26" s="40" t="s">
        <v>36</v>
      </c>
      <c r="Q26" s="40" t="s">
        <v>37</v>
      </c>
      <c r="R26" s="40" t="s">
        <v>35</v>
      </c>
      <c r="S26" s="40"/>
      <c r="T26" s="40" t="s">
        <v>38</v>
      </c>
      <c r="U26" s="63">
        <v>0.5</v>
      </c>
      <c r="V26" s="63">
        <v>0.5</v>
      </c>
      <c r="W26" s="64"/>
      <c r="X26" s="40"/>
      <c r="Y26" s="40" t="s">
        <v>122</v>
      </c>
    </row>
    <row r="27" s="6" customFormat="1" ht="59" customHeight="1" spans="1:25">
      <c r="A27" s="43">
        <f t="shared" si="0"/>
        <v>7</v>
      </c>
      <c r="B27" s="46" t="s">
        <v>118</v>
      </c>
      <c r="C27" s="45">
        <f t="shared" si="1"/>
        <v>2</v>
      </c>
      <c r="D27" s="46" t="s">
        <v>124</v>
      </c>
      <c r="E27" s="46" t="s">
        <v>30</v>
      </c>
      <c r="F27" s="47">
        <f>COUNTIFS(D$3:D27,D27,A$3:A27,A27)</f>
        <v>1</v>
      </c>
      <c r="G27" s="46" t="s">
        <v>120</v>
      </c>
      <c r="H27" s="46" t="s">
        <v>32</v>
      </c>
      <c r="I27" s="46">
        <v>3</v>
      </c>
      <c r="J27" s="44" t="s">
        <v>33</v>
      </c>
      <c r="K27" s="46">
        <v>35</v>
      </c>
      <c r="L27" s="40" t="s">
        <v>41</v>
      </c>
      <c r="M27" s="40" t="s">
        <v>35</v>
      </c>
      <c r="N27" s="40" t="s">
        <v>121</v>
      </c>
      <c r="O27" s="40" t="s">
        <v>35</v>
      </c>
      <c r="P27" s="40" t="s">
        <v>36</v>
      </c>
      <c r="Q27" s="40" t="s">
        <v>37</v>
      </c>
      <c r="R27" s="40" t="s">
        <v>35</v>
      </c>
      <c r="S27" s="40"/>
      <c r="T27" s="40" t="s">
        <v>38</v>
      </c>
      <c r="U27" s="59">
        <v>0.5</v>
      </c>
      <c r="V27" s="59">
        <v>0.5</v>
      </c>
      <c r="W27" s="46"/>
      <c r="X27" s="40"/>
      <c r="Y27" s="40" t="s">
        <v>125</v>
      </c>
    </row>
    <row r="28" s="6" customFormat="1" ht="63" customHeight="1" spans="1:25">
      <c r="A28" s="43">
        <f t="shared" si="0"/>
        <v>7</v>
      </c>
      <c r="B28" s="46" t="s">
        <v>118</v>
      </c>
      <c r="C28" s="45">
        <f t="shared" si="1"/>
        <v>2</v>
      </c>
      <c r="D28" s="46" t="s">
        <v>124</v>
      </c>
      <c r="E28" s="46" t="s">
        <v>30</v>
      </c>
      <c r="F28" s="47">
        <f>COUNTIFS(D$3:D28,D28,A$3:A28,A28)</f>
        <v>2</v>
      </c>
      <c r="G28" s="46" t="s">
        <v>123</v>
      </c>
      <c r="H28" s="46" t="s">
        <v>32</v>
      </c>
      <c r="I28" s="46">
        <v>3</v>
      </c>
      <c r="J28" s="44" t="s">
        <v>33</v>
      </c>
      <c r="K28" s="46">
        <v>35</v>
      </c>
      <c r="L28" s="40" t="s">
        <v>34</v>
      </c>
      <c r="M28" s="40" t="s">
        <v>35</v>
      </c>
      <c r="N28" s="40" t="s">
        <v>121</v>
      </c>
      <c r="O28" s="40" t="s">
        <v>35</v>
      </c>
      <c r="P28" s="40" t="s">
        <v>36</v>
      </c>
      <c r="Q28" s="40" t="s">
        <v>37</v>
      </c>
      <c r="R28" s="40" t="s">
        <v>35</v>
      </c>
      <c r="S28" s="40"/>
      <c r="T28" s="40" t="s">
        <v>38</v>
      </c>
      <c r="U28" s="59">
        <v>0.5</v>
      </c>
      <c r="V28" s="59">
        <v>0.5</v>
      </c>
      <c r="W28" s="46"/>
      <c r="X28" s="40"/>
      <c r="Y28" s="40" t="s">
        <v>125</v>
      </c>
    </row>
    <row r="29" s="8" customFormat="1" ht="82" customHeight="1" spans="1:25">
      <c r="A29" s="43">
        <f t="shared" si="0"/>
        <v>7</v>
      </c>
      <c r="B29" s="46" t="s">
        <v>118</v>
      </c>
      <c r="C29" s="45">
        <f t="shared" si="1"/>
        <v>3</v>
      </c>
      <c r="D29" s="46" t="s">
        <v>126</v>
      </c>
      <c r="E29" s="46" t="s">
        <v>30</v>
      </c>
      <c r="F29" s="47">
        <f>COUNTIFS(D$3:D29,D29,A$3:A29,A29)</f>
        <v>1</v>
      </c>
      <c r="G29" s="46" t="s">
        <v>96</v>
      </c>
      <c r="H29" s="46" t="s">
        <v>32</v>
      </c>
      <c r="I29" s="46">
        <v>1</v>
      </c>
      <c r="J29" s="44" t="s">
        <v>33</v>
      </c>
      <c r="K29" s="46">
        <v>35</v>
      </c>
      <c r="L29" s="40" t="s">
        <v>35</v>
      </c>
      <c r="M29" s="40" t="s">
        <v>35</v>
      </c>
      <c r="N29" s="40" t="s">
        <v>35</v>
      </c>
      <c r="O29" s="40" t="s">
        <v>35</v>
      </c>
      <c r="P29" s="40" t="s">
        <v>36</v>
      </c>
      <c r="Q29" s="40" t="s">
        <v>37</v>
      </c>
      <c r="R29" s="40" t="s">
        <v>97</v>
      </c>
      <c r="S29" s="40"/>
      <c r="T29" s="40" t="s">
        <v>38</v>
      </c>
      <c r="U29" s="65">
        <v>0.5</v>
      </c>
      <c r="V29" s="65">
        <v>0.5</v>
      </c>
      <c r="W29" s="65"/>
      <c r="X29" s="40"/>
      <c r="Y29" s="40" t="s">
        <v>127</v>
      </c>
    </row>
    <row r="30" s="8" customFormat="1" ht="117" customHeight="1" spans="1:25">
      <c r="A30" s="43">
        <f t="shared" si="0"/>
        <v>7</v>
      </c>
      <c r="B30" s="46" t="s">
        <v>118</v>
      </c>
      <c r="C30" s="45">
        <f t="shared" si="1"/>
        <v>3</v>
      </c>
      <c r="D30" s="46" t="s">
        <v>126</v>
      </c>
      <c r="E30" s="46" t="s">
        <v>30</v>
      </c>
      <c r="F30" s="47">
        <f>COUNTIFS(D$3:D30,D30,A$3:A30,A30)</f>
        <v>2</v>
      </c>
      <c r="G30" s="46" t="s">
        <v>120</v>
      </c>
      <c r="H30" s="46" t="s">
        <v>32</v>
      </c>
      <c r="I30" s="46">
        <v>1</v>
      </c>
      <c r="J30" s="44" t="s">
        <v>33</v>
      </c>
      <c r="K30" s="46">
        <v>35</v>
      </c>
      <c r="L30" s="40" t="s">
        <v>34</v>
      </c>
      <c r="M30" s="40" t="s">
        <v>35</v>
      </c>
      <c r="N30" s="40" t="s">
        <v>121</v>
      </c>
      <c r="O30" s="40" t="s">
        <v>35</v>
      </c>
      <c r="P30" s="40" t="s">
        <v>36</v>
      </c>
      <c r="Q30" s="40" t="s">
        <v>37</v>
      </c>
      <c r="R30" s="40" t="s">
        <v>128</v>
      </c>
      <c r="S30" s="40"/>
      <c r="T30" s="40" t="s">
        <v>38</v>
      </c>
      <c r="U30" s="65">
        <v>0.5</v>
      </c>
      <c r="V30" s="65">
        <v>0.5</v>
      </c>
      <c r="W30" s="65"/>
      <c r="X30" s="40" t="s">
        <v>129</v>
      </c>
      <c r="Y30" s="40" t="s">
        <v>127</v>
      </c>
    </row>
    <row r="31" s="8" customFormat="1" ht="103" customHeight="1" spans="1:25">
      <c r="A31" s="43">
        <f t="shared" si="0"/>
        <v>7</v>
      </c>
      <c r="B31" s="46" t="s">
        <v>118</v>
      </c>
      <c r="C31" s="45">
        <f t="shared" si="1"/>
        <v>3</v>
      </c>
      <c r="D31" s="46" t="s">
        <v>126</v>
      </c>
      <c r="E31" s="46" t="s">
        <v>30</v>
      </c>
      <c r="F31" s="47">
        <f>COUNTIFS(D$3:D31,D31,A$3:A31,A31)</f>
        <v>3</v>
      </c>
      <c r="G31" s="46" t="s">
        <v>123</v>
      </c>
      <c r="H31" s="46" t="s">
        <v>32</v>
      </c>
      <c r="I31" s="46">
        <v>1</v>
      </c>
      <c r="J31" s="44" t="s">
        <v>33</v>
      </c>
      <c r="K31" s="46">
        <v>35</v>
      </c>
      <c r="L31" s="40" t="s">
        <v>41</v>
      </c>
      <c r="M31" s="40" t="s">
        <v>35</v>
      </c>
      <c r="N31" s="40" t="s">
        <v>121</v>
      </c>
      <c r="O31" s="40" t="s">
        <v>35</v>
      </c>
      <c r="P31" s="40" t="s">
        <v>36</v>
      </c>
      <c r="Q31" s="40" t="s">
        <v>37</v>
      </c>
      <c r="R31" s="40" t="s">
        <v>128</v>
      </c>
      <c r="S31" s="40"/>
      <c r="T31" s="40" t="s">
        <v>38</v>
      </c>
      <c r="U31" s="65">
        <v>0.5</v>
      </c>
      <c r="V31" s="65">
        <v>0.5</v>
      </c>
      <c r="W31" s="65"/>
      <c r="X31" s="65" t="s">
        <v>129</v>
      </c>
      <c r="Y31" s="40" t="s">
        <v>127</v>
      </c>
    </row>
    <row r="32" s="9" customFormat="1" ht="124" customHeight="1" spans="1:25">
      <c r="A32" s="43">
        <f t="shared" si="0"/>
        <v>7</v>
      </c>
      <c r="B32" s="46" t="s">
        <v>118</v>
      </c>
      <c r="C32" s="45">
        <f t="shared" si="1"/>
        <v>4</v>
      </c>
      <c r="D32" s="46" t="s">
        <v>130</v>
      </c>
      <c r="E32" s="46" t="s">
        <v>30</v>
      </c>
      <c r="F32" s="47">
        <f>COUNTIFS(D$3:D32,D32,A$3:A32,A32)</f>
        <v>1</v>
      </c>
      <c r="G32" s="46" t="s">
        <v>131</v>
      </c>
      <c r="H32" s="46" t="s">
        <v>32</v>
      </c>
      <c r="I32" s="46">
        <v>1</v>
      </c>
      <c r="J32" s="44" t="s">
        <v>33</v>
      </c>
      <c r="K32" s="46">
        <v>35</v>
      </c>
      <c r="L32" s="40" t="s">
        <v>34</v>
      </c>
      <c r="M32" s="40" t="s">
        <v>35</v>
      </c>
      <c r="N32" s="40" t="s">
        <v>35</v>
      </c>
      <c r="O32" s="40" t="s">
        <v>35</v>
      </c>
      <c r="P32" s="40" t="s">
        <v>46</v>
      </c>
      <c r="Q32" s="40" t="s">
        <v>47</v>
      </c>
      <c r="R32" s="40" t="s">
        <v>132</v>
      </c>
      <c r="S32" s="40" t="s">
        <v>133</v>
      </c>
      <c r="T32" s="40" t="s">
        <v>38</v>
      </c>
      <c r="U32" s="66">
        <v>0.5</v>
      </c>
      <c r="V32" s="66">
        <v>0.5</v>
      </c>
      <c r="W32" s="66"/>
      <c r="X32" s="40"/>
      <c r="Y32" s="40" t="s">
        <v>134</v>
      </c>
    </row>
    <row r="33" s="9" customFormat="1" ht="129" customHeight="1" spans="1:25">
      <c r="A33" s="43">
        <f t="shared" si="0"/>
        <v>7</v>
      </c>
      <c r="B33" s="46" t="s">
        <v>118</v>
      </c>
      <c r="C33" s="45">
        <f t="shared" si="1"/>
        <v>4</v>
      </c>
      <c r="D33" s="46" t="s">
        <v>130</v>
      </c>
      <c r="E33" s="46" t="s">
        <v>30</v>
      </c>
      <c r="F33" s="47">
        <f>COUNTIFS(D$3:D33,D33,A$3:A33,A33)</f>
        <v>2</v>
      </c>
      <c r="G33" s="46" t="s">
        <v>131</v>
      </c>
      <c r="H33" s="46" t="s">
        <v>32</v>
      </c>
      <c r="I33" s="46">
        <v>1</v>
      </c>
      <c r="J33" s="44" t="s">
        <v>33</v>
      </c>
      <c r="K33" s="46">
        <v>35</v>
      </c>
      <c r="L33" s="40" t="s">
        <v>41</v>
      </c>
      <c r="M33" s="40" t="s">
        <v>35</v>
      </c>
      <c r="N33" s="40" t="s">
        <v>35</v>
      </c>
      <c r="O33" s="40" t="s">
        <v>35</v>
      </c>
      <c r="P33" s="40" t="s">
        <v>46</v>
      </c>
      <c r="Q33" s="40" t="s">
        <v>47</v>
      </c>
      <c r="R33" s="40" t="s">
        <v>132</v>
      </c>
      <c r="S33" s="40" t="s">
        <v>133</v>
      </c>
      <c r="T33" s="40" t="s">
        <v>38</v>
      </c>
      <c r="U33" s="66">
        <v>0.5</v>
      </c>
      <c r="V33" s="66">
        <v>0.5</v>
      </c>
      <c r="W33" s="66"/>
      <c r="X33" s="40"/>
      <c r="Y33" s="40" t="s">
        <v>134</v>
      </c>
    </row>
    <row r="34" s="9" customFormat="1" ht="137" customHeight="1" spans="1:25">
      <c r="A34" s="43">
        <f t="shared" si="0"/>
        <v>7</v>
      </c>
      <c r="B34" s="46" t="s">
        <v>118</v>
      </c>
      <c r="C34" s="45">
        <f t="shared" si="1"/>
        <v>4</v>
      </c>
      <c r="D34" s="46" t="s">
        <v>130</v>
      </c>
      <c r="E34" s="46" t="s">
        <v>30</v>
      </c>
      <c r="F34" s="47">
        <f>COUNTIFS(D$3:D34,D34,A$3:A34,A34)</f>
        <v>3</v>
      </c>
      <c r="G34" s="46" t="s">
        <v>135</v>
      </c>
      <c r="H34" s="46" t="s">
        <v>32</v>
      </c>
      <c r="I34" s="46">
        <v>1</v>
      </c>
      <c r="J34" s="44" t="s">
        <v>33</v>
      </c>
      <c r="K34" s="46">
        <v>35</v>
      </c>
      <c r="L34" s="40" t="s">
        <v>35</v>
      </c>
      <c r="M34" s="40" t="s">
        <v>35</v>
      </c>
      <c r="N34" s="40" t="s">
        <v>35</v>
      </c>
      <c r="O34" s="40" t="s">
        <v>35</v>
      </c>
      <c r="P34" s="40" t="s">
        <v>46</v>
      </c>
      <c r="Q34" s="40" t="s">
        <v>47</v>
      </c>
      <c r="R34" s="40" t="s">
        <v>132</v>
      </c>
      <c r="S34" s="40" t="s">
        <v>133</v>
      </c>
      <c r="T34" s="40" t="s">
        <v>38</v>
      </c>
      <c r="U34" s="66">
        <v>0.5</v>
      </c>
      <c r="V34" s="66">
        <v>0.5</v>
      </c>
      <c r="W34" s="66"/>
      <c r="X34" s="40"/>
      <c r="Y34" s="40" t="s">
        <v>134</v>
      </c>
    </row>
    <row r="35" s="9" customFormat="1" ht="149" customHeight="1" spans="1:25">
      <c r="A35" s="43">
        <f t="shared" si="0"/>
        <v>7</v>
      </c>
      <c r="B35" s="46" t="s">
        <v>118</v>
      </c>
      <c r="C35" s="45">
        <f t="shared" si="1"/>
        <v>4</v>
      </c>
      <c r="D35" s="46" t="s">
        <v>130</v>
      </c>
      <c r="E35" s="46" t="s">
        <v>30</v>
      </c>
      <c r="F35" s="47">
        <f>COUNTIFS(D$3:D35,D35,A$3:A35,A35)</f>
        <v>4</v>
      </c>
      <c r="G35" s="46" t="s">
        <v>136</v>
      </c>
      <c r="H35" s="46" t="s">
        <v>32</v>
      </c>
      <c r="I35" s="46">
        <v>1</v>
      </c>
      <c r="J35" s="44" t="s">
        <v>33</v>
      </c>
      <c r="K35" s="46">
        <v>35</v>
      </c>
      <c r="L35" s="40" t="s">
        <v>35</v>
      </c>
      <c r="M35" s="40" t="s">
        <v>35</v>
      </c>
      <c r="N35" s="40" t="s">
        <v>35</v>
      </c>
      <c r="O35" s="40" t="s">
        <v>35</v>
      </c>
      <c r="P35" s="40" t="s">
        <v>46</v>
      </c>
      <c r="Q35" s="40" t="s">
        <v>47</v>
      </c>
      <c r="R35" s="40" t="s">
        <v>137</v>
      </c>
      <c r="S35" s="40" t="s">
        <v>138</v>
      </c>
      <c r="T35" s="40" t="s">
        <v>139</v>
      </c>
      <c r="U35" s="66">
        <v>0.5</v>
      </c>
      <c r="V35" s="66">
        <v>0.5</v>
      </c>
      <c r="W35" s="66"/>
      <c r="X35" s="40" t="s">
        <v>140</v>
      </c>
      <c r="Y35" s="40" t="s">
        <v>134</v>
      </c>
    </row>
    <row r="36" s="10" customFormat="1" ht="130" customHeight="1" spans="1:25">
      <c r="A36" s="43">
        <f t="shared" si="0"/>
        <v>7</v>
      </c>
      <c r="B36" s="46" t="s">
        <v>118</v>
      </c>
      <c r="C36" s="45">
        <f t="shared" si="1"/>
        <v>4</v>
      </c>
      <c r="D36" s="46" t="s">
        <v>130</v>
      </c>
      <c r="E36" s="46" t="s">
        <v>30</v>
      </c>
      <c r="F36" s="47">
        <f>COUNTIFS(D$3:D36,D36,A$3:A36,A36)</f>
        <v>5</v>
      </c>
      <c r="G36" s="46" t="s">
        <v>141</v>
      </c>
      <c r="H36" s="46" t="s">
        <v>32</v>
      </c>
      <c r="I36" s="46">
        <v>1</v>
      </c>
      <c r="J36" s="44" t="s">
        <v>33</v>
      </c>
      <c r="K36" s="46">
        <v>35</v>
      </c>
      <c r="L36" s="40" t="s">
        <v>35</v>
      </c>
      <c r="M36" s="40" t="s">
        <v>35</v>
      </c>
      <c r="N36" s="40" t="s">
        <v>35</v>
      </c>
      <c r="O36" s="40" t="s">
        <v>35</v>
      </c>
      <c r="P36" s="40" t="s">
        <v>36</v>
      </c>
      <c r="Q36" s="40" t="s">
        <v>37</v>
      </c>
      <c r="R36" s="40" t="s">
        <v>142</v>
      </c>
      <c r="S36" s="40" t="s">
        <v>133</v>
      </c>
      <c r="T36" s="40" t="s">
        <v>38</v>
      </c>
      <c r="U36" s="66">
        <v>0.5</v>
      </c>
      <c r="V36" s="66">
        <v>0.5</v>
      </c>
      <c r="W36" s="66"/>
      <c r="X36" s="40"/>
      <c r="Y36" s="40" t="s">
        <v>134</v>
      </c>
    </row>
    <row r="37" s="9" customFormat="1" ht="125" customHeight="1" spans="1:25">
      <c r="A37" s="43">
        <f t="shared" si="0"/>
        <v>7</v>
      </c>
      <c r="B37" s="46" t="s">
        <v>118</v>
      </c>
      <c r="C37" s="45">
        <f t="shared" si="1"/>
        <v>4</v>
      </c>
      <c r="D37" s="46" t="s">
        <v>130</v>
      </c>
      <c r="E37" s="46" t="s">
        <v>30</v>
      </c>
      <c r="F37" s="47">
        <f>COUNTIFS(D$3:D37,D37,A$3:A37,A37)</f>
        <v>6</v>
      </c>
      <c r="G37" s="46" t="s">
        <v>143</v>
      </c>
      <c r="H37" s="46" t="s">
        <v>32</v>
      </c>
      <c r="I37" s="46">
        <v>1</v>
      </c>
      <c r="J37" s="44" t="s">
        <v>33</v>
      </c>
      <c r="K37" s="46">
        <v>35</v>
      </c>
      <c r="L37" s="40" t="s">
        <v>35</v>
      </c>
      <c r="M37" s="40" t="s">
        <v>35</v>
      </c>
      <c r="N37" s="40" t="s">
        <v>35</v>
      </c>
      <c r="O37" s="40" t="s">
        <v>35</v>
      </c>
      <c r="P37" s="40" t="s">
        <v>36</v>
      </c>
      <c r="Q37" s="40" t="s">
        <v>37</v>
      </c>
      <c r="R37" s="40" t="s">
        <v>144</v>
      </c>
      <c r="S37" s="40" t="s">
        <v>133</v>
      </c>
      <c r="T37" s="40" t="s">
        <v>38</v>
      </c>
      <c r="U37" s="66">
        <v>0.5</v>
      </c>
      <c r="V37" s="66">
        <v>0.5</v>
      </c>
      <c r="W37" s="66"/>
      <c r="X37" s="40"/>
      <c r="Y37" s="40" t="s">
        <v>134</v>
      </c>
    </row>
    <row r="38" s="10" customFormat="1" ht="135" customHeight="1" spans="1:25">
      <c r="A38" s="43">
        <f t="shared" si="0"/>
        <v>7</v>
      </c>
      <c r="B38" s="46" t="s">
        <v>118</v>
      </c>
      <c r="C38" s="45">
        <f t="shared" si="1"/>
        <v>4</v>
      </c>
      <c r="D38" s="46" t="s">
        <v>130</v>
      </c>
      <c r="E38" s="46" t="s">
        <v>30</v>
      </c>
      <c r="F38" s="47">
        <f>COUNTIFS(D$3:D38,D38,A$3:A38,A38)</f>
        <v>7</v>
      </c>
      <c r="G38" s="46" t="s">
        <v>145</v>
      </c>
      <c r="H38" s="46" t="s">
        <v>32</v>
      </c>
      <c r="I38" s="46">
        <v>1</v>
      </c>
      <c r="J38" s="44" t="s">
        <v>33</v>
      </c>
      <c r="K38" s="46">
        <v>35</v>
      </c>
      <c r="L38" s="40" t="s">
        <v>35</v>
      </c>
      <c r="M38" s="40" t="s">
        <v>35</v>
      </c>
      <c r="N38" s="40" t="s">
        <v>35</v>
      </c>
      <c r="O38" s="40" t="s">
        <v>35</v>
      </c>
      <c r="P38" s="40" t="s">
        <v>36</v>
      </c>
      <c r="Q38" s="40" t="s">
        <v>37</v>
      </c>
      <c r="R38" s="40" t="s">
        <v>146</v>
      </c>
      <c r="S38" s="40" t="s">
        <v>133</v>
      </c>
      <c r="T38" s="40" t="s">
        <v>38</v>
      </c>
      <c r="U38" s="66">
        <v>0.5</v>
      </c>
      <c r="V38" s="66">
        <v>0.5</v>
      </c>
      <c r="W38" s="66"/>
      <c r="X38" s="40"/>
      <c r="Y38" s="40" t="s">
        <v>134</v>
      </c>
    </row>
    <row r="39" s="10" customFormat="1" ht="126" customHeight="1" spans="1:25">
      <c r="A39" s="43">
        <f t="shared" si="0"/>
        <v>7</v>
      </c>
      <c r="B39" s="46" t="s">
        <v>118</v>
      </c>
      <c r="C39" s="45">
        <f t="shared" si="1"/>
        <v>4</v>
      </c>
      <c r="D39" s="46" t="s">
        <v>130</v>
      </c>
      <c r="E39" s="46" t="s">
        <v>30</v>
      </c>
      <c r="F39" s="47">
        <f>COUNTIFS(D$3:D39,D39,A$3:A39,A39)</f>
        <v>8</v>
      </c>
      <c r="G39" s="46" t="s">
        <v>147</v>
      </c>
      <c r="H39" s="46" t="s">
        <v>32</v>
      </c>
      <c r="I39" s="46">
        <v>1</v>
      </c>
      <c r="J39" s="44" t="s">
        <v>33</v>
      </c>
      <c r="K39" s="46">
        <v>35</v>
      </c>
      <c r="L39" s="40" t="s">
        <v>35</v>
      </c>
      <c r="M39" s="40" t="s">
        <v>35</v>
      </c>
      <c r="N39" s="40" t="s">
        <v>35</v>
      </c>
      <c r="O39" s="40" t="s">
        <v>35</v>
      </c>
      <c r="P39" s="40" t="s">
        <v>36</v>
      </c>
      <c r="Q39" s="40" t="s">
        <v>37</v>
      </c>
      <c r="R39" s="40" t="s">
        <v>146</v>
      </c>
      <c r="S39" s="40" t="s">
        <v>133</v>
      </c>
      <c r="T39" s="40" t="s">
        <v>38</v>
      </c>
      <c r="U39" s="66">
        <v>0.5</v>
      </c>
      <c r="V39" s="66">
        <v>0.5</v>
      </c>
      <c r="W39" s="66"/>
      <c r="X39" s="40"/>
      <c r="Y39" s="40" t="s">
        <v>134</v>
      </c>
    </row>
    <row r="40" s="10" customFormat="1" ht="134" customHeight="1" spans="1:25">
      <c r="A40" s="43">
        <f t="shared" si="0"/>
        <v>7</v>
      </c>
      <c r="B40" s="46" t="s">
        <v>118</v>
      </c>
      <c r="C40" s="45">
        <f t="shared" si="1"/>
        <v>4</v>
      </c>
      <c r="D40" s="46" t="s">
        <v>130</v>
      </c>
      <c r="E40" s="46" t="s">
        <v>30</v>
      </c>
      <c r="F40" s="47">
        <f>COUNTIFS(D$3:D40,D40,A$3:A40,A40)</f>
        <v>9</v>
      </c>
      <c r="G40" s="46" t="s">
        <v>148</v>
      </c>
      <c r="H40" s="46" t="s">
        <v>32</v>
      </c>
      <c r="I40" s="46">
        <v>1</v>
      </c>
      <c r="J40" s="44" t="s">
        <v>33</v>
      </c>
      <c r="K40" s="46">
        <v>35</v>
      </c>
      <c r="L40" s="40" t="s">
        <v>35</v>
      </c>
      <c r="M40" s="40" t="s">
        <v>35</v>
      </c>
      <c r="N40" s="40" t="s">
        <v>35</v>
      </c>
      <c r="O40" s="40" t="s">
        <v>35</v>
      </c>
      <c r="P40" s="40" t="s">
        <v>36</v>
      </c>
      <c r="Q40" s="40" t="s">
        <v>37</v>
      </c>
      <c r="R40" s="40" t="s">
        <v>146</v>
      </c>
      <c r="S40" s="40" t="s">
        <v>133</v>
      </c>
      <c r="T40" s="40" t="s">
        <v>38</v>
      </c>
      <c r="U40" s="66">
        <v>0.5</v>
      </c>
      <c r="V40" s="66">
        <v>0.5</v>
      </c>
      <c r="W40" s="66"/>
      <c r="X40" s="40"/>
      <c r="Y40" s="40" t="s">
        <v>134</v>
      </c>
    </row>
    <row r="41" s="9" customFormat="1" ht="62" customHeight="1" spans="1:25">
      <c r="A41" s="43">
        <f t="shared" si="0"/>
        <v>7</v>
      </c>
      <c r="B41" s="46" t="s">
        <v>118</v>
      </c>
      <c r="C41" s="45">
        <f t="shared" si="1"/>
        <v>4</v>
      </c>
      <c r="D41" s="46" t="s">
        <v>130</v>
      </c>
      <c r="E41" s="46" t="s">
        <v>30</v>
      </c>
      <c r="F41" s="47">
        <f>COUNTIFS(D$3:D41,D41,A$3:A41,A41)</f>
        <v>10</v>
      </c>
      <c r="G41" s="46" t="s">
        <v>96</v>
      </c>
      <c r="H41" s="46" t="s">
        <v>32</v>
      </c>
      <c r="I41" s="46">
        <v>1</v>
      </c>
      <c r="J41" s="44" t="s">
        <v>33</v>
      </c>
      <c r="K41" s="46">
        <v>35</v>
      </c>
      <c r="L41" s="40" t="s">
        <v>35</v>
      </c>
      <c r="M41" s="40" t="s">
        <v>35</v>
      </c>
      <c r="N41" s="40" t="s">
        <v>35</v>
      </c>
      <c r="O41" s="40" t="s">
        <v>35</v>
      </c>
      <c r="P41" s="40" t="s">
        <v>36</v>
      </c>
      <c r="Q41" s="40" t="s">
        <v>37</v>
      </c>
      <c r="R41" s="40" t="s">
        <v>97</v>
      </c>
      <c r="S41" s="40"/>
      <c r="T41" s="40" t="s">
        <v>38</v>
      </c>
      <c r="U41" s="66">
        <v>0.5</v>
      </c>
      <c r="V41" s="66">
        <v>0.5</v>
      </c>
      <c r="W41" s="66"/>
      <c r="X41" s="40"/>
      <c r="Y41" s="40" t="s">
        <v>134</v>
      </c>
    </row>
    <row r="42" s="9" customFormat="1" ht="87" customHeight="1" spans="1:25">
      <c r="A42" s="43">
        <f t="shared" si="0"/>
        <v>7</v>
      </c>
      <c r="B42" s="46" t="s">
        <v>118</v>
      </c>
      <c r="C42" s="45">
        <f t="shared" si="1"/>
        <v>4</v>
      </c>
      <c r="D42" s="46" t="s">
        <v>130</v>
      </c>
      <c r="E42" s="46" t="s">
        <v>30</v>
      </c>
      <c r="F42" s="47">
        <f>COUNTIFS(D$3:D42,D42,A$3:A42,A42)</f>
        <v>11</v>
      </c>
      <c r="G42" s="46" t="s">
        <v>149</v>
      </c>
      <c r="H42" s="46" t="s">
        <v>150</v>
      </c>
      <c r="I42" s="46">
        <v>1</v>
      </c>
      <c r="J42" s="44" t="s">
        <v>33</v>
      </c>
      <c r="K42" s="46">
        <v>35</v>
      </c>
      <c r="L42" s="40" t="s">
        <v>35</v>
      </c>
      <c r="M42" s="40" t="s">
        <v>35</v>
      </c>
      <c r="N42" s="40" t="s">
        <v>35</v>
      </c>
      <c r="O42" s="40" t="s">
        <v>35</v>
      </c>
      <c r="P42" s="40" t="s">
        <v>36</v>
      </c>
      <c r="Q42" s="40" t="s">
        <v>37</v>
      </c>
      <c r="R42" s="40" t="s">
        <v>103</v>
      </c>
      <c r="S42" s="40" t="s">
        <v>151</v>
      </c>
      <c r="T42" s="40" t="s">
        <v>38</v>
      </c>
      <c r="U42" s="66">
        <v>0.5</v>
      </c>
      <c r="V42" s="66">
        <v>0.5</v>
      </c>
      <c r="W42" s="66"/>
      <c r="X42" s="40"/>
      <c r="Y42" s="40" t="s">
        <v>134</v>
      </c>
    </row>
    <row r="43" s="11" customFormat="1" ht="78" customHeight="1" spans="1:25">
      <c r="A43" s="43">
        <f t="shared" si="0"/>
        <v>7</v>
      </c>
      <c r="B43" s="46" t="s">
        <v>118</v>
      </c>
      <c r="C43" s="45">
        <f t="shared" si="1"/>
        <v>5</v>
      </c>
      <c r="D43" s="46" t="s">
        <v>152</v>
      </c>
      <c r="E43" s="46" t="s">
        <v>30</v>
      </c>
      <c r="F43" s="47">
        <f>COUNTIFS(D$3:D43,D43,A$3:A43,A43)</f>
        <v>1</v>
      </c>
      <c r="G43" s="46" t="s">
        <v>96</v>
      </c>
      <c r="H43" s="46" t="s">
        <v>32</v>
      </c>
      <c r="I43" s="46">
        <v>1</v>
      </c>
      <c r="J43" s="44" t="s">
        <v>33</v>
      </c>
      <c r="K43" s="46">
        <v>35</v>
      </c>
      <c r="L43" s="40" t="s">
        <v>35</v>
      </c>
      <c r="M43" s="40" t="s">
        <v>35</v>
      </c>
      <c r="N43" s="40" t="s">
        <v>35</v>
      </c>
      <c r="O43" s="40" t="s">
        <v>35</v>
      </c>
      <c r="P43" s="40" t="s">
        <v>46</v>
      </c>
      <c r="Q43" s="40" t="s">
        <v>47</v>
      </c>
      <c r="R43" s="40" t="s">
        <v>97</v>
      </c>
      <c r="S43" s="40"/>
      <c r="T43" s="40" t="s">
        <v>38</v>
      </c>
      <c r="U43" s="63">
        <v>1</v>
      </c>
      <c r="V43" s="63"/>
      <c r="W43" s="64"/>
      <c r="X43" s="40"/>
      <c r="Y43" s="40" t="s">
        <v>153</v>
      </c>
    </row>
    <row r="44" s="6" customFormat="1" ht="84" customHeight="1" spans="1:25">
      <c r="A44" s="43">
        <f t="shared" si="0"/>
        <v>7</v>
      </c>
      <c r="B44" s="46" t="s">
        <v>118</v>
      </c>
      <c r="C44" s="45">
        <f t="shared" si="1"/>
        <v>6</v>
      </c>
      <c r="D44" s="46" t="s">
        <v>154</v>
      </c>
      <c r="E44" s="46" t="s">
        <v>30</v>
      </c>
      <c r="F44" s="47">
        <f>COUNTIFS(D$3:D44,D44,A$3:A44,A44)</f>
        <v>1</v>
      </c>
      <c r="G44" s="46" t="s">
        <v>96</v>
      </c>
      <c r="H44" s="46" t="s">
        <v>32</v>
      </c>
      <c r="I44" s="46">
        <v>1</v>
      </c>
      <c r="J44" s="44" t="s">
        <v>33</v>
      </c>
      <c r="K44" s="46">
        <v>35</v>
      </c>
      <c r="L44" s="40" t="s">
        <v>35</v>
      </c>
      <c r="M44" s="40" t="s">
        <v>35</v>
      </c>
      <c r="N44" s="40" t="s">
        <v>35</v>
      </c>
      <c r="O44" s="40" t="s">
        <v>35</v>
      </c>
      <c r="P44" s="40" t="s">
        <v>46</v>
      </c>
      <c r="Q44" s="40" t="s">
        <v>47</v>
      </c>
      <c r="R44" s="40" t="s">
        <v>97</v>
      </c>
      <c r="S44" s="40"/>
      <c r="T44" s="40" t="s">
        <v>38</v>
      </c>
      <c r="U44" s="63">
        <v>1</v>
      </c>
      <c r="V44" s="64"/>
      <c r="W44" s="64"/>
      <c r="X44" s="40"/>
      <c r="Y44" s="40" t="s">
        <v>155</v>
      </c>
    </row>
    <row r="45" s="6" customFormat="1" ht="73" customHeight="1" spans="1:25">
      <c r="A45" s="43">
        <f t="shared" si="0"/>
        <v>7</v>
      </c>
      <c r="B45" s="46" t="s">
        <v>118</v>
      </c>
      <c r="C45" s="45">
        <f t="shared" si="1"/>
        <v>7</v>
      </c>
      <c r="D45" s="46" t="s">
        <v>156</v>
      </c>
      <c r="E45" s="46" t="s">
        <v>30</v>
      </c>
      <c r="F45" s="47">
        <f>COUNTIFS(D$3:D45,D45,A$3:A45,A45)</f>
        <v>1</v>
      </c>
      <c r="G45" s="46" t="s">
        <v>157</v>
      </c>
      <c r="H45" s="46" t="s">
        <v>32</v>
      </c>
      <c r="I45" s="46">
        <v>1</v>
      </c>
      <c r="J45" s="44" t="s">
        <v>33</v>
      </c>
      <c r="K45" s="46">
        <v>35</v>
      </c>
      <c r="L45" s="40" t="s">
        <v>35</v>
      </c>
      <c r="M45" s="40" t="s">
        <v>35</v>
      </c>
      <c r="N45" s="40" t="s">
        <v>35</v>
      </c>
      <c r="O45" s="40" t="s">
        <v>35</v>
      </c>
      <c r="P45" s="40" t="s">
        <v>46</v>
      </c>
      <c r="Q45" s="40" t="s">
        <v>47</v>
      </c>
      <c r="R45" s="40" t="s">
        <v>158</v>
      </c>
      <c r="S45" s="40" t="s">
        <v>159</v>
      </c>
      <c r="T45" s="40" t="s">
        <v>76</v>
      </c>
      <c r="U45" s="63">
        <v>1</v>
      </c>
      <c r="V45" s="64"/>
      <c r="W45" s="64"/>
      <c r="X45" s="40"/>
      <c r="Y45" s="40" t="s">
        <v>160</v>
      </c>
    </row>
    <row r="46" s="6" customFormat="1" ht="102" customHeight="1" spans="1:25">
      <c r="A46" s="43">
        <f t="shared" si="0"/>
        <v>7</v>
      </c>
      <c r="B46" s="46" t="s">
        <v>118</v>
      </c>
      <c r="C46" s="45">
        <f t="shared" si="1"/>
        <v>8</v>
      </c>
      <c r="D46" s="46" t="s">
        <v>161</v>
      </c>
      <c r="E46" s="46" t="s">
        <v>30</v>
      </c>
      <c r="F46" s="47">
        <f>COUNTIFS(D$3:D46,D46,A$3:A46,A46)</f>
        <v>1</v>
      </c>
      <c r="G46" s="46" t="s">
        <v>96</v>
      </c>
      <c r="H46" s="46" t="s">
        <v>32</v>
      </c>
      <c r="I46" s="46">
        <v>1</v>
      </c>
      <c r="J46" s="44" t="s">
        <v>33</v>
      </c>
      <c r="K46" s="46">
        <v>35</v>
      </c>
      <c r="L46" s="40" t="s">
        <v>35</v>
      </c>
      <c r="M46" s="40" t="s">
        <v>35</v>
      </c>
      <c r="N46" s="40" t="s">
        <v>35</v>
      </c>
      <c r="O46" s="40" t="s">
        <v>35</v>
      </c>
      <c r="P46" s="40" t="s">
        <v>46</v>
      </c>
      <c r="Q46" s="40" t="s">
        <v>47</v>
      </c>
      <c r="R46" s="40" t="s">
        <v>97</v>
      </c>
      <c r="S46" s="40"/>
      <c r="T46" s="40" t="s">
        <v>38</v>
      </c>
      <c r="U46" s="63">
        <v>1</v>
      </c>
      <c r="V46" s="64"/>
      <c r="W46" s="64"/>
      <c r="X46" s="40"/>
      <c r="Y46" s="40" t="s">
        <v>162</v>
      </c>
    </row>
    <row r="47" s="12" customFormat="1" ht="140" customHeight="1" spans="1:25">
      <c r="A47" s="43">
        <f t="shared" si="0"/>
        <v>7</v>
      </c>
      <c r="B47" s="46" t="s">
        <v>118</v>
      </c>
      <c r="C47" s="45">
        <f t="shared" si="1"/>
        <v>9</v>
      </c>
      <c r="D47" s="46" t="s">
        <v>163</v>
      </c>
      <c r="E47" s="46" t="s">
        <v>164</v>
      </c>
      <c r="F47" s="47">
        <f>COUNTIFS(D$3:D47,D47,A$3:A47,A47)</f>
        <v>1</v>
      </c>
      <c r="G47" s="46" t="s">
        <v>165</v>
      </c>
      <c r="H47" s="46" t="s">
        <v>32</v>
      </c>
      <c r="I47" s="46">
        <v>1</v>
      </c>
      <c r="J47" s="44" t="s">
        <v>33</v>
      </c>
      <c r="K47" s="46">
        <v>35</v>
      </c>
      <c r="L47" s="40" t="s">
        <v>35</v>
      </c>
      <c r="M47" s="40" t="s">
        <v>35</v>
      </c>
      <c r="N47" s="40" t="s">
        <v>35</v>
      </c>
      <c r="O47" s="40" t="s">
        <v>35</v>
      </c>
      <c r="P47" s="40" t="s">
        <v>36</v>
      </c>
      <c r="Q47" s="40" t="s">
        <v>37</v>
      </c>
      <c r="R47" s="40" t="s">
        <v>166</v>
      </c>
      <c r="S47" s="40" t="s">
        <v>75</v>
      </c>
      <c r="T47" s="40" t="s">
        <v>76</v>
      </c>
      <c r="U47" s="56">
        <v>1</v>
      </c>
      <c r="V47" s="40"/>
      <c r="W47" s="40"/>
      <c r="X47" s="40" t="s">
        <v>167</v>
      </c>
      <c r="Y47" s="40" t="s">
        <v>168</v>
      </c>
    </row>
    <row r="48" s="13" customFormat="1" ht="132" customHeight="1" spans="1:25">
      <c r="A48" s="43">
        <f t="shared" si="0"/>
        <v>7</v>
      </c>
      <c r="B48" s="46" t="s">
        <v>118</v>
      </c>
      <c r="C48" s="45">
        <f t="shared" si="1"/>
        <v>9</v>
      </c>
      <c r="D48" s="46" t="s">
        <v>163</v>
      </c>
      <c r="E48" s="46" t="s">
        <v>164</v>
      </c>
      <c r="F48" s="47">
        <f>COUNTIFS(D$3:D48,D48,A$3:A48,A48)</f>
        <v>2</v>
      </c>
      <c r="G48" s="46" t="s">
        <v>169</v>
      </c>
      <c r="H48" s="46" t="s">
        <v>32</v>
      </c>
      <c r="I48" s="46">
        <v>1</v>
      </c>
      <c r="J48" s="44" t="s">
        <v>33</v>
      </c>
      <c r="K48" s="46">
        <v>35</v>
      </c>
      <c r="L48" s="40" t="s">
        <v>35</v>
      </c>
      <c r="M48" s="40" t="s">
        <v>35</v>
      </c>
      <c r="N48" s="40" t="s">
        <v>35</v>
      </c>
      <c r="O48" s="40" t="s">
        <v>35</v>
      </c>
      <c r="P48" s="40" t="s">
        <v>36</v>
      </c>
      <c r="Q48" s="40" t="s">
        <v>37</v>
      </c>
      <c r="R48" s="40" t="s">
        <v>170</v>
      </c>
      <c r="S48" s="40" t="s">
        <v>75</v>
      </c>
      <c r="T48" s="40" t="s">
        <v>76</v>
      </c>
      <c r="U48" s="56">
        <v>1</v>
      </c>
      <c r="V48" s="40"/>
      <c r="W48" s="40"/>
      <c r="X48" s="40" t="s">
        <v>167</v>
      </c>
      <c r="Y48" s="40" t="s">
        <v>168</v>
      </c>
    </row>
    <row r="49" s="13" customFormat="1" ht="113" customHeight="1" spans="1:25">
      <c r="A49" s="43">
        <f t="shared" si="0"/>
        <v>7</v>
      </c>
      <c r="B49" s="46" t="s">
        <v>118</v>
      </c>
      <c r="C49" s="45">
        <f t="shared" si="1"/>
        <v>9</v>
      </c>
      <c r="D49" s="46" t="s">
        <v>163</v>
      </c>
      <c r="E49" s="46" t="s">
        <v>164</v>
      </c>
      <c r="F49" s="47">
        <f>COUNTIFS(D$3:D49,D49,A$3:A49,A49)</f>
        <v>3</v>
      </c>
      <c r="G49" s="46" t="s">
        <v>171</v>
      </c>
      <c r="H49" s="46" t="s">
        <v>32</v>
      </c>
      <c r="I49" s="46">
        <v>1</v>
      </c>
      <c r="J49" s="44" t="s">
        <v>33</v>
      </c>
      <c r="K49" s="46">
        <v>35</v>
      </c>
      <c r="L49" s="40" t="s">
        <v>35</v>
      </c>
      <c r="M49" s="40" t="s">
        <v>35</v>
      </c>
      <c r="N49" s="40" t="s">
        <v>35</v>
      </c>
      <c r="O49" s="40" t="s">
        <v>35</v>
      </c>
      <c r="P49" s="40" t="s">
        <v>36</v>
      </c>
      <c r="Q49" s="40" t="s">
        <v>37</v>
      </c>
      <c r="R49" s="40" t="s">
        <v>172</v>
      </c>
      <c r="S49" s="40" t="s">
        <v>75</v>
      </c>
      <c r="T49" s="40" t="s">
        <v>76</v>
      </c>
      <c r="U49" s="56">
        <v>1</v>
      </c>
      <c r="V49" s="40"/>
      <c r="W49" s="40"/>
      <c r="X49" s="40" t="s">
        <v>167</v>
      </c>
      <c r="Y49" s="40" t="s">
        <v>168</v>
      </c>
    </row>
    <row r="50" s="13" customFormat="1" ht="116" customHeight="1" spans="1:25">
      <c r="A50" s="43">
        <f t="shared" ref="A50:A81" si="2">IF(B50=B49,A49,A49+1)</f>
        <v>7</v>
      </c>
      <c r="B50" s="46" t="s">
        <v>118</v>
      </c>
      <c r="C50" s="45">
        <f t="shared" ref="C50:C81" si="3">IF(A50=A49,(IF(D50=D49,C49,C49+1)),1)</f>
        <v>9</v>
      </c>
      <c r="D50" s="46" t="s">
        <v>163</v>
      </c>
      <c r="E50" s="46" t="s">
        <v>164</v>
      </c>
      <c r="F50" s="47">
        <f>COUNTIFS(D$3:D50,D50,A$3:A50,A50)</f>
        <v>4</v>
      </c>
      <c r="G50" s="46" t="s">
        <v>173</v>
      </c>
      <c r="H50" s="46" t="s">
        <v>32</v>
      </c>
      <c r="I50" s="46">
        <v>1</v>
      </c>
      <c r="J50" s="44" t="s">
        <v>33</v>
      </c>
      <c r="K50" s="46">
        <v>35</v>
      </c>
      <c r="L50" s="40" t="s">
        <v>35</v>
      </c>
      <c r="M50" s="40" t="s">
        <v>35</v>
      </c>
      <c r="N50" s="40" t="s">
        <v>35</v>
      </c>
      <c r="O50" s="40" t="s">
        <v>35</v>
      </c>
      <c r="P50" s="40" t="s">
        <v>36</v>
      </c>
      <c r="Q50" s="40" t="s">
        <v>37</v>
      </c>
      <c r="R50" s="40" t="s">
        <v>174</v>
      </c>
      <c r="S50" s="40" t="s">
        <v>75</v>
      </c>
      <c r="T50" s="40" t="s">
        <v>76</v>
      </c>
      <c r="U50" s="56">
        <v>1</v>
      </c>
      <c r="V50" s="40"/>
      <c r="W50" s="40"/>
      <c r="X50" s="40" t="s">
        <v>167</v>
      </c>
      <c r="Y50" s="40" t="s">
        <v>168</v>
      </c>
    </row>
    <row r="51" s="13" customFormat="1" ht="159" customHeight="1" spans="1:25">
      <c r="A51" s="43">
        <f t="shared" si="2"/>
        <v>7</v>
      </c>
      <c r="B51" s="46" t="s">
        <v>118</v>
      </c>
      <c r="C51" s="45">
        <f t="shared" si="3"/>
        <v>9</v>
      </c>
      <c r="D51" s="46" t="s">
        <v>163</v>
      </c>
      <c r="E51" s="46" t="s">
        <v>164</v>
      </c>
      <c r="F51" s="47">
        <f>COUNTIFS(D$3:D51,D51,A$3:A51,A51)</f>
        <v>5</v>
      </c>
      <c r="G51" s="46" t="s">
        <v>175</v>
      </c>
      <c r="H51" s="46" t="s">
        <v>32</v>
      </c>
      <c r="I51" s="46">
        <v>1</v>
      </c>
      <c r="J51" s="44" t="s">
        <v>33</v>
      </c>
      <c r="K51" s="46">
        <v>35</v>
      </c>
      <c r="L51" s="40" t="s">
        <v>35</v>
      </c>
      <c r="M51" s="40" t="s">
        <v>35</v>
      </c>
      <c r="N51" s="40" t="s">
        <v>35</v>
      </c>
      <c r="O51" s="40" t="s">
        <v>35</v>
      </c>
      <c r="P51" s="40" t="s">
        <v>36</v>
      </c>
      <c r="Q51" s="40" t="s">
        <v>37</v>
      </c>
      <c r="R51" s="40" t="s">
        <v>176</v>
      </c>
      <c r="S51" s="40" t="s">
        <v>75</v>
      </c>
      <c r="T51" s="40" t="s">
        <v>76</v>
      </c>
      <c r="U51" s="56">
        <v>1</v>
      </c>
      <c r="V51" s="40"/>
      <c r="W51" s="40"/>
      <c r="X51" s="40" t="s">
        <v>167</v>
      </c>
      <c r="Y51" s="40" t="s">
        <v>168</v>
      </c>
    </row>
    <row r="52" s="13" customFormat="1" ht="123" customHeight="1" spans="1:25">
      <c r="A52" s="43">
        <f t="shared" si="2"/>
        <v>7</v>
      </c>
      <c r="B52" s="46" t="s">
        <v>118</v>
      </c>
      <c r="C52" s="45">
        <f t="shared" si="3"/>
        <v>9</v>
      </c>
      <c r="D52" s="46" t="s">
        <v>163</v>
      </c>
      <c r="E52" s="46" t="s">
        <v>164</v>
      </c>
      <c r="F52" s="47">
        <f>COUNTIFS(D$3:D52,D52,A$3:A52,A52)</f>
        <v>6</v>
      </c>
      <c r="G52" s="46" t="s">
        <v>177</v>
      </c>
      <c r="H52" s="46" t="s">
        <v>32</v>
      </c>
      <c r="I52" s="46">
        <v>1</v>
      </c>
      <c r="J52" s="44" t="s">
        <v>33</v>
      </c>
      <c r="K52" s="46">
        <v>35</v>
      </c>
      <c r="L52" s="40" t="s">
        <v>35</v>
      </c>
      <c r="M52" s="40" t="s">
        <v>35</v>
      </c>
      <c r="N52" s="40" t="s">
        <v>35</v>
      </c>
      <c r="O52" s="40" t="s">
        <v>35</v>
      </c>
      <c r="P52" s="40" t="s">
        <v>36</v>
      </c>
      <c r="Q52" s="40" t="s">
        <v>37</v>
      </c>
      <c r="R52" s="40" t="s">
        <v>178</v>
      </c>
      <c r="S52" s="40" t="s">
        <v>75</v>
      </c>
      <c r="T52" s="40" t="s">
        <v>76</v>
      </c>
      <c r="U52" s="56">
        <v>1</v>
      </c>
      <c r="V52" s="40"/>
      <c r="W52" s="40"/>
      <c r="X52" s="40" t="s">
        <v>167</v>
      </c>
      <c r="Y52" s="40" t="s">
        <v>168</v>
      </c>
    </row>
    <row r="53" s="13" customFormat="1" ht="150" customHeight="1" spans="1:25">
      <c r="A53" s="43">
        <f t="shared" si="2"/>
        <v>7</v>
      </c>
      <c r="B53" s="46" t="s">
        <v>118</v>
      </c>
      <c r="C53" s="45">
        <f t="shared" si="3"/>
        <v>9</v>
      </c>
      <c r="D53" s="46" t="s">
        <v>163</v>
      </c>
      <c r="E53" s="46" t="s">
        <v>164</v>
      </c>
      <c r="F53" s="47">
        <f>COUNTIFS(D$3:D53,D53,A$3:A53,A53)</f>
        <v>7</v>
      </c>
      <c r="G53" s="46" t="s">
        <v>179</v>
      </c>
      <c r="H53" s="46" t="s">
        <v>32</v>
      </c>
      <c r="I53" s="46">
        <v>1</v>
      </c>
      <c r="J53" s="44" t="s">
        <v>33</v>
      </c>
      <c r="K53" s="46">
        <v>35</v>
      </c>
      <c r="L53" s="40" t="s">
        <v>35</v>
      </c>
      <c r="M53" s="40" t="s">
        <v>35</v>
      </c>
      <c r="N53" s="40" t="s">
        <v>35</v>
      </c>
      <c r="O53" s="40" t="s">
        <v>35</v>
      </c>
      <c r="P53" s="40" t="s">
        <v>36</v>
      </c>
      <c r="Q53" s="40" t="s">
        <v>37</v>
      </c>
      <c r="R53" s="40" t="s">
        <v>180</v>
      </c>
      <c r="S53" s="40" t="s">
        <v>75</v>
      </c>
      <c r="T53" s="40" t="s">
        <v>76</v>
      </c>
      <c r="U53" s="56">
        <v>1</v>
      </c>
      <c r="V53" s="40"/>
      <c r="W53" s="40"/>
      <c r="X53" s="40" t="s">
        <v>167</v>
      </c>
      <c r="Y53" s="40" t="s">
        <v>168</v>
      </c>
    </row>
    <row r="54" s="13" customFormat="1" ht="136" customHeight="1" spans="1:25">
      <c r="A54" s="43">
        <f t="shared" si="2"/>
        <v>7</v>
      </c>
      <c r="B54" s="46" t="s">
        <v>118</v>
      </c>
      <c r="C54" s="45">
        <f t="shared" si="3"/>
        <v>9</v>
      </c>
      <c r="D54" s="46" t="s">
        <v>163</v>
      </c>
      <c r="E54" s="46" t="s">
        <v>164</v>
      </c>
      <c r="F54" s="47">
        <f>COUNTIFS(D$3:D54,D54,A$3:A54,A54)</f>
        <v>8</v>
      </c>
      <c r="G54" s="46" t="s">
        <v>181</v>
      </c>
      <c r="H54" s="46" t="s">
        <v>32</v>
      </c>
      <c r="I54" s="46">
        <v>1</v>
      </c>
      <c r="J54" s="44" t="s">
        <v>33</v>
      </c>
      <c r="K54" s="46">
        <v>35</v>
      </c>
      <c r="L54" s="40" t="s">
        <v>35</v>
      </c>
      <c r="M54" s="40" t="s">
        <v>35</v>
      </c>
      <c r="N54" s="40" t="s">
        <v>35</v>
      </c>
      <c r="O54" s="40" t="s">
        <v>35</v>
      </c>
      <c r="P54" s="40" t="s">
        <v>36</v>
      </c>
      <c r="Q54" s="40" t="s">
        <v>37</v>
      </c>
      <c r="R54" s="40" t="s">
        <v>182</v>
      </c>
      <c r="S54" s="40" t="s">
        <v>75</v>
      </c>
      <c r="T54" s="40" t="s">
        <v>76</v>
      </c>
      <c r="U54" s="56">
        <v>1</v>
      </c>
      <c r="V54" s="40"/>
      <c r="W54" s="40"/>
      <c r="X54" s="40" t="s">
        <v>167</v>
      </c>
      <c r="Y54" s="40" t="s">
        <v>168</v>
      </c>
    </row>
    <row r="55" s="13" customFormat="1" ht="164" customHeight="1" spans="1:25">
      <c r="A55" s="43">
        <f t="shared" si="2"/>
        <v>7</v>
      </c>
      <c r="B55" s="46" t="s">
        <v>118</v>
      </c>
      <c r="C55" s="45">
        <f t="shared" si="3"/>
        <v>9</v>
      </c>
      <c r="D55" s="46" t="s">
        <v>163</v>
      </c>
      <c r="E55" s="46" t="s">
        <v>164</v>
      </c>
      <c r="F55" s="47">
        <f>COUNTIFS(D$3:D55,D55,A$3:A55,A55)</f>
        <v>9</v>
      </c>
      <c r="G55" s="46" t="s">
        <v>183</v>
      </c>
      <c r="H55" s="46" t="s">
        <v>32</v>
      </c>
      <c r="I55" s="46">
        <v>2</v>
      </c>
      <c r="J55" s="44" t="s">
        <v>33</v>
      </c>
      <c r="K55" s="46">
        <v>35</v>
      </c>
      <c r="L55" s="40" t="s">
        <v>35</v>
      </c>
      <c r="M55" s="40" t="s">
        <v>35</v>
      </c>
      <c r="N55" s="40" t="s">
        <v>35</v>
      </c>
      <c r="O55" s="40" t="s">
        <v>35</v>
      </c>
      <c r="P55" s="40" t="s">
        <v>36</v>
      </c>
      <c r="Q55" s="40" t="s">
        <v>37</v>
      </c>
      <c r="R55" s="40" t="s">
        <v>184</v>
      </c>
      <c r="S55" s="40" t="s">
        <v>75</v>
      </c>
      <c r="T55" s="40" t="s">
        <v>76</v>
      </c>
      <c r="U55" s="56">
        <v>1</v>
      </c>
      <c r="V55" s="40"/>
      <c r="W55" s="40"/>
      <c r="X55" s="40" t="s">
        <v>167</v>
      </c>
      <c r="Y55" s="40" t="s">
        <v>168</v>
      </c>
    </row>
    <row r="56" s="13" customFormat="1" ht="160" customHeight="1" spans="1:25">
      <c r="A56" s="43">
        <f t="shared" si="2"/>
        <v>7</v>
      </c>
      <c r="B56" s="46" t="s">
        <v>118</v>
      </c>
      <c r="C56" s="45">
        <f t="shared" si="3"/>
        <v>9</v>
      </c>
      <c r="D56" s="46" t="s">
        <v>163</v>
      </c>
      <c r="E56" s="46" t="s">
        <v>164</v>
      </c>
      <c r="F56" s="47">
        <f>COUNTIFS(D$3:D56,D56,A$3:A56,A56)</f>
        <v>10</v>
      </c>
      <c r="G56" s="46" t="s">
        <v>185</v>
      </c>
      <c r="H56" s="46" t="s">
        <v>32</v>
      </c>
      <c r="I56" s="46">
        <v>2</v>
      </c>
      <c r="J56" s="44" t="s">
        <v>33</v>
      </c>
      <c r="K56" s="46">
        <v>35</v>
      </c>
      <c r="L56" s="40" t="s">
        <v>35</v>
      </c>
      <c r="M56" s="40" t="s">
        <v>35</v>
      </c>
      <c r="N56" s="40" t="s">
        <v>35</v>
      </c>
      <c r="O56" s="40" t="s">
        <v>35</v>
      </c>
      <c r="P56" s="40" t="s">
        <v>36</v>
      </c>
      <c r="Q56" s="40" t="s">
        <v>37</v>
      </c>
      <c r="R56" s="40" t="s">
        <v>186</v>
      </c>
      <c r="S56" s="40" t="s">
        <v>75</v>
      </c>
      <c r="T56" s="40" t="s">
        <v>76</v>
      </c>
      <c r="U56" s="56">
        <v>1</v>
      </c>
      <c r="V56" s="40"/>
      <c r="W56" s="40"/>
      <c r="X56" s="40" t="s">
        <v>167</v>
      </c>
      <c r="Y56" s="40" t="s">
        <v>168</v>
      </c>
    </row>
    <row r="57" s="13" customFormat="1" ht="181" customHeight="1" spans="1:25">
      <c r="A57" s="43">
        <f t="shared" si="2"/>
        <v>7</v>
      </c>
      <c r="B57" s="46" t="s">
        <v>118</v>
      </c>
      <c r="C57" s="45">
        <f t="shared" si="3"/>
        <v>9</v>
      </c>
      <c r="D57" s="46" t="s">
        <v>163</v>
      </c>
      <c r="E57" s="46" t="s">
        <v>164</v>
      </c>
      <c r="F57" s="47">
        <f>COUNTIFS(D$3:D57,D57,A$3:A57,A57)</f>
        <v>11</v>
      </c>
      <c r="G57" s="46" t="s">
        <v>187</v>
      </c>
      <c r="H57" s="46" t="s">
        <v>32</v>
      </c>
      <c r="I57" s="46">
        <v>2</v>
      </c>
      <c r="J57" s="44" t="s">
        <v>33</v>
      </c>
      <c r="K57" s="46">
        <v>35</v>
      </c>
      <c r="L57" s="40" t="s">
        <v>35</v>
      </c>
      <c r="M57" s="40" t="s">
        <v>35</v>
      </c>
      <c r="N57" s="40" t="s">
        <v>35</v>
      </c>
      <c r="O57" s="40" t="s">
        <v>35</v>
      </c>
      <c r="P57" s="40" t="s">
        <v>36</v>
      </c>
      <c r="Q57" s="40" t="s">
        <v>37</v>
      </c>
      <c r="R57" s="40" t="s">
        <v>188</v>
      </c>
      <c r="S57" s="40" t="s">
        <v>75</v>
      </c>
      <c r="T57" s="40" t="s">
        <v>76</v>
      </c>
      <c r="U57" s="56">
        <v>1</v>
      </c>
      <c r="V57" s="40"/>
      <c r="W57" s="40"/>
      <c r="X57" s="40" t="s">
        <v>167</v>
      </c>
      <c r="Y57" s="40" t="s">
        <v>168</v>
      </c>
    </row>
    <row r="58" s="13" customFormat="1" ht="230" customHeight="1" spans="1:25">
      <c r="A58" s="43">
        <f t="shared" si="2"/>
        <v>7</v>
      </c>
      <c r="B58" s="46" t="s">
        <v>118</v>
      </c>
      <c r="C58" s="45">
        <f t="shared" si="3"/>
        <v>9</v>
      </c>
      <c r="D58" s="46" t="s">
        <v>163</v>
      </c>
      <c r="E58" s="46" t="s">
        <v>164</v>
      </c>
      <c r="F58" s="47">
        <f>COUNTIFS(D$3:D58,D58,A$3:A58,A58)</f>
        <v>12</v>
      </c>
      <c r="G58" s="46" t="s">
        <v>189</v>
      </c>
      <c r="H58" s="46" t="s">
        <v>32</v>
      </c>
      <c r="I58" s="46">
        <v>2</v>
      </c>
      <c r="J58" s="44" t="s">
        <v>33</v>
      </c>
      <c r="K58" s="46">
        <v>35</v>
      </c>
      <c r="L58" s="40" t="s">
        <v>35</v>
      </c>
      <c r="M58" s="40" t="s">
        <v>35</v>
      </c>
      <c r="N58" s="40" t="s">
        <v>35</v>
      </c>
      <c r="O58" s="40" t="s">
        <v>35</v>
      </c>
      <c r="P58" s="40" t="s">
        <v>36</v>
      </c>
      <c r="Q58" s="40" t="s">
        <v>37</v>
      </c>
      <c r="R58" s="40" t="s">
        <v>190</v>
      </c>
      <c r="S58" s="40" t="s">
        <v>75</v>
      </c>
      <c r="T58" s="40" t="s">
        <v>76</v>
      </c>
      <c r="U58" s="56">
        <v>1</v>
      </c>
      <c r="V58" s="40"/>
      <c r="W58" s="40"/>
      <c r="X58" s="40" t="s">
        <v>167</v>
      </c>
      <c r="Y58" s="40" t="s">
        <v>168</v>
      </c>
    </row>
    <row r="59" s="13" customFormat="1" ht="217" customHeight="1" spans="1:25">
      <c r="A59" s="43">
        <f t="shared" si="2"/>
        <v>7</v>
      </c>
      <c r="B59" s="46" t="s">
        <v>118</v>
      </c>
      <c r="C59" s="45">
        <f t="shared" si="3"/>
        <v>9</v>
      </c>
      <c r="D59" s="46" t="s">
        <v>163</v>
      </c>
      <c r="E59" s="46" t="s">
        <v>164</v>
      </c>
      <c r="F59" s="47">
        <f>COUNTIFS(D$3:D59,D59,A$3:A59,A59)</f>
        <v>13</v>
      </c>
      <c r="G59" s="46" t="s">
        <v>191</v>
      </c>
      <c r="H59" s="46" t="s">
        <v>32</v>
      </c>
      <c r="I59" s="46">
        <v>1</v>
      </c>
      <c r="J59" s="44" t="s">
        <v>33</v>
      </c>
      <c r="K59" s="46">
        <v>35</v>
      </c>
      <c r="L59" s="40" t="s">
        <v>35</v>
      </c>
      <c r="M59" s="40" t="s">
        <v>35</v>
      </c>
      <c r="N59" s="40" t="s">
        <v>35</v>
      </c>
      <c r="O59" s="40" t="s">
        <v>35</v>
      </c>
      <c r="P59" s="40" t="s">
        <v>36</v>
      </c>
      <c r="Q59" s="40" t="s">
        <v>37</v>
      </c>
      <c r="R59" s="40" t="s">
        <v>192</v>
      </c>
      <c r="S59" s="40" t="s">
        <v>75</v>
      </c>
      <c r="T59" s="40" t="s">
        <v>76</v>
      </c>
      <c r="U59" s="56">
        <v>1</v>
      </c>
      <c r="V59" s="40"/>
      <c r="W59" s="40"/>
      <c r="X59" s="40" t="s">
        <v>167</v>
      </c>
      <c r="Y59" s="40" t="s">
        <v>168</v>
      </c>
    </row>
    <row r="60" s="14" customFormat="1" ht="68" customHeight="1" spans="1:25">
      <c r="A60" s="43">
        <f t="shared" si="2"/>
        <v>8</v>
      </c>
      <c r="B60" s="46" t="s">
        <v>193</v>
      </c>
      <c r="C60" s="45">
        <f t="shared" si="3"/>
        <v>1</v>
      </c>
      <c r="D60" s="46" t="s">
        <v>194</v>
      </c>
      <c r="E60" s="46" t="s">
        <v>30</v>
      </c>
      <c r="F60" s="47">
        <f>COUNTIFS(D$3:D60,D60,A$3:A60,A60)</f>
        <v>1</v>
      </c>
      <c r="G60" s="46" t="s">
        <v>195</v>
      </c>
      <c r="H60" s="46" t="s">
        <v>32</v>
      </c>
      <c r="I60" s="46">
        <v>1</v>
      </c>
      <c r="J60" s="44" t="s">
        <v>33</v>
      </c>
      <c r="K60" s="46">
        <v>35</v>
      </c>
      <c r="L60" s="40" t="s">
        <v>35</v>
      </c>
      <c r="M60" s="40" t="s">
        <v>35</v>
      </c>
      <c r="N60" s="40" t="s">
        <v>35</v>
      </c>
      <c r="O60" s="40" t="s">
        <v>35</v>
      </c>
      <c r="P60" s="40" t="s">
        <v>36</v>
      </c>
      <c r="Q60" s="40" t="s">
        <v>37</v>
      </c>
      <c r="R60" s="40" t="s">
        <v>196</v>
      </c>
      <c r="S60" s="40"/>
      <c r="T60" s="40" t="s">
        <v>38</v>
      </c>
      <c r="U60" s="56">
        <v>1</v>
      </c>
      <c r="V60" s="40"/>
      <c r="W60" s="40"/>
      <c r="X60" s="40"/>
      <c r="Y60" s="40" t="s">
        <v>197</v>
      </c>
    </row>
    <row r="61" s="14" customFormat="1" ht="71" customHeight="1" spans="1:25">
      <c r="A61" s="43">
        <f t="shared" si="2"/>
        <v>8</v>
      </c>
      <c r="B61" s="46" t="s">
        <v>193</v>
      </c>
      <c r="C61" s="45">
        <f t="shared" si="3"/>
        <v>2</v>
      </c>
      <c r="D61" s="46" t="s">
        <v>198</v>
      </c>
      <c r="E61" s="46" t="s">
        <v>30</v>
      </c>
      <c r="F61" s="47">
        <f>COUNTIFS(D$3:D61,D61,A$3:A61,A61)</f>
        <v>1</v>
      </c>
      <c r="G61" s="46" t="s">
        <v>195</v>
      </c>
      <c r="H61" s="46" t="s">
        <v>32</v>
      </c>
      <c r="I61" s="46">
        <v>1</v>
      </c>
      <c r="J61" s="44" t="s">
        <v>33</v>
      </c>
      <c r="K61" s="46">
        <v>35</v>
      </c>
      <c r="L61" s="40" t="s">
        <v>35</v>
      </c>
      <c r="M61" s="40" t="s">
        <v>35</v>
      </c>
      <c r="N61" s="40" t="s">
        <v>35</v>
      </c>
      <c r="O61" s="40" t="s">
        <v>35</v>
      </c>
      <c r="P61" s="40" t="s">
        <v>46</v>
      </c>
      <c r="Q61" s="40" t="s">
        <v>47</v>
      </c>
      <c r="R61" s="40" t="s">
        <v>103</v>
      </c>
      <c r="S61" s="40" t="s">
        <v>199</v>
      </c>
      <c r="T61" s="40" t="s">
        <v>38</v>
      </c>
      <c r="U61" s="56">
        <v>1</v>
      </c>
      <c r="V61" s="40"/>
      <c r="W61" s="40"/>
      <c r="X61" s="40"/>
      <c r="Y61" s="40" t="s">
        <v>200</v>
      </c>
    </row>
    <row r="62" s="14" customFormat="1" ht="71" customHeight="1" spans="1:25">
      <c r="A62" s="43">
        <f t="shared" si="2"/>
        <v>8</v>
      </c>
      <c r="B62" s="46" t="s">
        <v>193</v>
      </c>
      <c r="C62" s="45">
        <f t="shared" si="3"/>
        <v>3</v>
      </c>
      <c r="D62" s="46" t="s">
        <v>201</v>
      </c>
      <c r="E62" s="46" t="s">
        <v>30</v>
      </c>
      <c r="F62" s="47">
        <f>COUNTIFS(D$3:D62,D62,A$3:A62,A62)</f>
        <v>1</v>
      </c>
      <c r="G62" s="46" t="s">
        <v>195</v>
      </c>
      <c r="H62" s="46" t="s">
        <v>32</v>
      </c>
      <c r="I62" s="46">
        <v>1</v>
      </c>
      <c r="J62" s="44" t="s">
        <v>33</v>
      </c>
      <c r="K62" s="46">
        <v>35</v>
      </c>
      <c r="L62" s="40" t="s">
        <v>35</v>
      </c>
      <c r="M62" s="40" t="s">
        <v>35</v>
      </c>
      <c r="N62" s="40" t="s">
        <v>35</v>
      </c>
      <c r="O62" s="40" t="s">
        <v>35</v>
      </c>
      <c r="P62" s="40" t="s">
        <v>46</v>
      </c>
      <c r="Q62" s="40" t="s">
        <v>47</v>
      </c>
      <c r="R62" s="40" t="s">
        <v>202</v>
      </c>
      <c r="S62" s="40"/>
      <c r="T62" s="40" t="s">
        <v>38</v>
      </c>
      <c r="U62" s="56">
        <v>1</v>
      </c>
      <c r="V62" s="40"/>
      <c r="W62" s="40"/>
      <c r="X62" s="40"/>
      <c r="Y62" s="40" t="s">
        <v>203</v>
      </c>
    </row>
    <row r="63" s="6" customFormat="1" ht="69" customHeight="1" spans="1:25">
      <c r="A63" s="43">
        <f t="shared" si="2"/>
        <v>9</v>
      </c>
      <c r="B63" s="46" t="s">
        <v>204</v>
      </c>
      <c r="C63" s="45">
        <f t="shared" si="3"/>
        <v>1</v>
      </c>
      <c r="D63" s="46" t="s">
        <v>205</v>
      </c>
      <c r="E63" s="46" t="s">
        <v>206</v>
      </c>
      <c r="F63" s="47">
        <f>COUNTIFS(D$3:D63,D63,A$3:A63,A63)</f>
        <v>1</v>
      </c>
      <c r="G63" s="46" t="s">
        <v>207</v>
      </c>
      <c r="H63" s="46" t="s">
        <v>32</v>
      </c>
      <c r="I63" s="46">
        <v>1</v>
      </c>
      <c r="J63" s="44" t="s">
        <v>33</v>
      </c>
      <c r="K63" s="46">
        <v>35</v>
      </c>
      <c r="L63" s="40" t="s">
        <v>35</v>
      </c>
      <c r="M63" s="40" t="s">
        <v>35</v>
      </c>
      <c r="N63" s="40" t="s">
        <v>35</v>
      </c>
      <c r="O63" s="40" t="s">
        <v>35</v>
      </c>
      <c r="P63" s="40" t="s">
        <v>46</v>
      </c>
      <c r="Q63" s="40" t="s">
        <v>47</v>
      </c>
      <c r="R63" s="40" t="s">
        <v>208</v>
      </c>
      <c r="S63" s="40"/>
      <c r="T63" s="40" t="s">
        <v>38</v>
      </c>
      <c r="U63" s="59">
        <v>1</v>
      </c>
      <c r="V63" s="46"/>
      <c r="W63" s="46"/>
      <c r="X63" s="40"/>
      <c r="Y63" s="40" t="s">
        <v>209</v>
      </c>
    </row>
    <row r="64" s="6" customFormat="1" ht="68" customHeight="1" spans="1:25">
      <c r="A64" s="43">
        <f t="shared" si="2"/>
        <v>10</v>
      </c>
      <c r="B64" s="46" t="s">
        <v>210</v>
      </c>
      <c r="C64" s="45">
        <f t="shared" si="3"/>
        <v>1</v>
      </c>
      <c r="D64" s="46" t="s">
        <v>211</v>
      </c>
      <c r="E64" s="46" t="s">
        <v>30</v>
      </c>
      <c r="F64" s="47">
        <f>COUNTIFS(D$3:D64,D64,A$3:A64,A64)</f>
        <v>1</v>
      </c>
      <c r="G64" s="46" t="s">
        <v>212</v>
      </c>
      <c r="H64" s="46" t="s">
        <v>32</v>
      </c>
      <c r="I64" s="46">
        <v>1</v>
      </c>
      <c r="J64" s="44" t="s">
        <v>33</v>
      </c>
      <c r="K64" s="46">
        <v>35</v>
      </c>
      <c r="L64" s="40" t="s">
        <v>35</v>
      </c>
      <c r="M64" s="40" t="s">
        <v>35</v>
      </c>
      <c r="N64" s="40" t="s">
        <v>35</v>
      </c>
      <c r="O64" s="40" t="s">
        <v>35</v>
      </c>
      <c r="P64" s="40" t="s">
        <v>46</v>
      </c>
      <c r="Q64" s="40" t="s">
        <v>47</v>
      </c>
      <c r="R64" s="40" t="s">
        <v>213</v>
      </c>
      <c r="S64" s="40"/>
      <c r="T64" s="40" t="s">
        <v>38</v>
      </c>
      <c r="U64" s="59">
        <v>1</v>
      </c>
      <c r="V64" s="46"/>
      <c r="W64" s="46"/>
      <c r="X64" s="40"/>
      <c r="Y64" s="40" t="s">
        <v>214</v>
      </c>
    </row>
    <row r="65" s="15" customFormat="1" ht="138" customHeight="1" spans="1:25">
      <c r="A65" s="43">
        <f t="shared" si="2"/>
        <v>11</v>
      </c>
      <c r="B65" s="46" t="s">
        <v>215</v>
      </c>
      <c r="C65" s="45">
        <f t="shared" si="3"/>
        <v>1</v>
      </c>
      <c r="D65" s="46" t="s">
        <v>216</v>
      </c>
      <c r="E65" s="46" t="s">
        <v>30</v>
      </c>
      <c r="F65" s="47">
        <f>COUNTIFS(D$3:D65,D65,A$3:A65,A65)</f>
        <v>1</v>
      </c>
      <c r="G65" s="46" t="s">
        <v>217</v>
      </c>
      <c r="H65" s="46" t="s">
        <v>32</v>
      </c>
      <c r="I65" s="46">
        <v>7</v>
      </c>
      <c r="J65" s="44" t="s">
        <v>33</v>
      </c>
      <c r="K65" s="46">
        <v>30</v>
      </c>
      <c r="L65" s="40" t="s">
        <v>34</v>
      </c>
      <c r="M65" s="40" t="s">
        <v>35</v>
      </c>
      <c r="N65" s="40" t="s">
        <v>35</v>
      </c>
      <c r="O65" s="40" t="s">
        <v>35</v>
      </c>
      <c r="P65" s="40" t="s">
        <v>46</v>
      </c>
      <c r="Q65" s="40" t="s">
        <v>47</v>
      </c>
      <c r="R65" s="40" t="s">
        <v>218</v>
      </c>
      <c r="S65" s="40"/>
      <c r="T65" s="40" t="s">
        <v>38</v>
      </c>
      <c r="U65" s="56">
        <v>1</v>
      </c>
      <c r="V65" s="40"/>
      <c r="W65" s="40"/>
      <c r="X65" s="40" t="s">
        <v>219</v>
      </c>
      <c r="Y65" s="40" t="s">
        <v>220</v>
      </c>
    </row>
    <row r="66" s="16" customFormat="1" ht="131" customHeight="1" spans="1:25">
      <c r="A66" s="43">
        <f t="shared" si="2"/>
        <v>11</v>
      </c>
      <c r="B66" s="46" t="s">
        <v>215</v>
      </c>
      <c r="C66" s="45">
        <f t="shared" si="3"/>
        <v>1</v>
      </c>
      <c r="D66" s="46" t="s">
        <v>216</v>
      </c>
      <c r="E66" s="46" t="s">
        <v>30</v>
      </c>
      <c r="F66" s="47">
        <f>COUNTIFS(D$3:D66,D66,A$3:A66,A66)</f>
        <v>2</v>
      </c>
      <c r="G66" s="46" t="s">
        <v>221</v>
      </c>
      <c r="H66" s="46" t="s">
        <v>32</v>
      </c>
      <c r="I66" s="46">
        <v>7</v>
      </c>
      <c r="J66" s="44" t="s">
        <v>33</v>
      </c>
      <c r="K66" s="46">
        <v>30</v>
      </c>
      <c r="L66" s="40" t="s">
        <v>41</v>
      </c>
      <c r="M66" s="40" t="s">
        <v>35</v>
      </c>
      <c r="N66" s="40" t="s">
        <v>35</v>
      </c>
      <c r="O66" s="40" t="s">
        <v>35</v>
      </c>
      <c r="P66" s="40" t="s">
        <v>46</v>
      </c>
      <c r="Q66" s="40" t="s">
        <v>47</v>
      </c>
      <c r="R66" s="40" t="s">
        <v>218</v>
      </c>
      <c r="S66" s="40"/>
      <c r="T66" s="40" t="s">
        <v>38</v>
      </c>
      <c r="U66" s="56">
        <v>1</v>
      </c>
      <c r="V66" s="40"/>
      <c r="W66" s="40"/>
      <c r="X66" s="40" t="s">
        <v>219</v>
      </c>
      <c r="Y66" s="40" t="s">
        <v>220</v>
      </c>
    </row>
    <row r="67" s="16" customFormat="1" ht="120" customHeight="1" spans="1:25">
      <c r="A67" s="43">
        <f t="shared" si="2"/>
        <v>11</v>
      </c>
      <c r="B67" s="46" t="s">
        <v>215</v>
      </c>
      <c r="C67" s="45">
        <f t="shared" si="3"/>
        <v>1</v>
      </c>
      <c r="D67" s="46" t="s">
        <v>216</v>
      </c>
      <c r="E67" s="46" t="s">
        <v>30</v>
      </c>
      <c r="F67" s="47">
        <f>COUNTIFS(D$3:D67,D67,A$3:A67,A67)</f>
        <v>3</v>
      </c>
      <c r="G67" s="46" t="s">
        <v>222</v>
      </c>
      <c r="H67" s="46" t="s">
        <v>32</v>
      </c>
      <c r="I67" s="46">
        <v>4</v>
      </c>
      <c r="J67" s="44" t="s">
        <v>33</v>
      </c>
      <c r="K67" s="46">
        <v>35</v>
      </c>
      <c r="L67" s="40" t="s">
        <v>34</v>
      </c>
      <c r="M67" s="40" t="s">
        <v>35</v>
      </c>
      <c r="N67" s="40" t="s">
        <v>35</v>
      </c>
      <c r="O67" s="40" t="s">
        <v>35</v>
      </c>
      <c r="P67" s="40" t="s">
        <v>46</v>
      </c>
      <c r="Q67" s="40" t="s">
        <v>47</v>
      </c>
      <c r="R67" s="40" t="s">
        <v>97</v>
      </c>
      <c r="S67" s="40"/>
      <c r="T67" s="40" t="s">
        <v>38</v>
      </c>
      <c r="U67" s="56">
        <v>1</v>
      </c>
      <c r="V67" s="40"/>
      <c r="W67" s="40"/>
      <c r="X67" s="40" t="s">
        <v>223</v>
      </c>
      <c r="Y67" s="40" t="s">
        <v>220</v>
      </c>
    </row>
    <row r="68" s="16" customFormat="1" ht="106" customHeight="1" spans="1:25">
      <c r="A68" s="43">
        <f t="shared" si="2"/>
        <v>11</v>
      </c>
      <c r="B68" s="46" t="s">
        <v>215</v>
      </c>
      <c r="C68" s="45">
        <f t="shared" si="3"/>
        <v>1</v>
      </c>
      <c r="D68" s="46" t="s">
        <v>216</v>
      </c>
      <c r="E68" s="46" t="s">
        <v>30</v>
      </c>
      <c r="F68" s="47">
        <f>COUNTIFS(D$3:D68,D68,A$3:A68,A68)</f>
        <v>4</v>
      </c>
      <c r="G68" s="46" t="s">
        <v>224</v>
      </c>
      <c r="H68" s="46" t="s">
        <v>32</v>
      </c>
      <c r="I68" s="46">
        <v>4</v>
      </c>
      <c r="J68" s="44" t="s">
        <v>33</v>
      </c>
      <c r="K68" s="46">
        <v>35</v>
      </c>
      <c r="L68" s="40" t="s">
        <v>41</v>
      </c>
      <c r="M68" s="40" t="s">
        <v>35</v>
      </c>
      <c r="N68" s="40" t="s">
        <v>35</v>
      </c>
      <c r="O68" s="40" t="s">
        <v>35</v>
      </c>
      <c r="P68" s="40" t="s">
        <v>46</v>
      </c>
      <c r="Q68" s="40" t="s">
        <v>47</v>
      </c>
      <c r="R68" s="40" t="s">
        <v>97</v>
      </c>
      <c r="S68" s="40"/>
      <c r="T68" s="40" t="s">
        <v>38</v>
      </c>
      <c r="U68" s="56">
        <v>1</v>
      </c>
      <c r="V68" s="40"/>
      <c r="W68" s="40"/>
      <c r="X68" s="40" t="s">
        <v>223</v>
      </c>
      <c r="Y68" s="40" t="s">
        <v>220</v>
      </c>
    </row>
    <row r="69" s="16" customFormat="1" ht="81" customHeight="1" spans="1:25">
      <c r="A69" s="43">
        <f t="shared" si="2"/>
        <v>11</v>
      </c>
      <c r="B69" s="46" t="s">
        <v>215</v>
      </c>
      <c r="C69" s="45">
        <f t="shared" si="3"/>
        <v>1</v>
      </c>
      <c r="D69" s="46" t="s">
        <v>216</v>
      </c>
      <c r="E69" s="46" t="s">
        <v>30</v>
      </c>
      <c r="F69" s="47">
        <f>COUNTIFS(D$3:D69,D69,A$3:A69,A69)</f>
        <v>5</v>
      </c>
      <c r="G69" s="46" t="s">
        <v>225</v>
      </c>
      <c r="H69" s="46" t="s">
        <v>32</v>
      </c>
      <c r="I69" s="46">
        <v>1</v>
      </c>
      <c r="J69" s="44" t="s">
        <v>33</v>
      </c>
      <c r="K69" s="46">
        <v>35</v>
      </c>
      <c r="L69" s="40" t="s">
        <v>34</v>
      </c>
      <c r="M69" s="40" t="s">
        <v>35</v>
      </c>
      <c r="N69" s="40" t="s">
        <v>35</v>
      </c>
      <c r="O69" s="40" t="s">
        <v>35</v>
      </c>
      <c r="P69" s="40" t="s">
        <v>46</v>
      </c>
      <c r="Q69" s="40" t="s">
        <v>47</v>
      </c>
      <c r="R69" s="40" t="s">
        <v>226</v>
      </c>
      <c r="S69" s="40"/>
      <c r="T69" s="40" t="s">
        <v>38</v>
      </c>
      <c r="U69" s="56">
        <v>1</v>
      </c>
      <c r="V69" s="40"/>
      <c r="W69" s="40"/>
      <c r="X69" s="40" t="s">
        <v>227</v>
      </c>
      <c r="Y69" s="40" t="s">
        <v>220</v>
      </c>
    </row>
    <row r="70" s="16" customFormat="1" ht="105" customHeight="1" spans="1:25">
      <c r="A70" s="43">
        <f t="shared" si="2"/>
        <v>11</v>
      </c>
      <c r="B70" s="46" t="s">
        <v>215</v>
      </c>
      <c r="C70" s="45">
        <f t="shared" si="3"/>
        <v>1</v>
      </c>
      <c r="D70" s="46" t="s">
        <v>216</v>
      </c>
      <c r="E70" s="46" t="s">
        <v>30</v>
      </c>
      <c r="F70" s="47">
        <f>COUNTIFS(D$3:D70,D70,A$3:A70,A70)</f>
        <v>6</v>
      </c>
      <c r="G70" s="46" t="s">
        <v>228</v>
      </c>
      <c r="H70" s="46" t="s">
        <v>32</v>
      </c>
      <c r="I70" s="46">
        <v>1</v>
      </c>
      <c r="J70" s="44" t="s">
        <v>33</v>
      </c>
      <c r="K70" s="46">
        <v>35</v>
      </c>
      <c r="L70" s="40" t="s">
        <v>41</v>
      </c>
      <c r="M70" s="40" t="s">
        <v>35</v>
      </c>
      <c r="N70" s="40" t="s">
        <v>35</v>
      </c>
      <c r="O70" s="40" t="s">
        <v>35</v>
      </c>
      <c r="P70" s="40" t="s">
        <v>46</v>
      </c>
      <c r="Q70" s="40" t="s">
        <v>47</v>
      </c>
      <c r="R70" s="40" t="s">
        <v>226</v>
      </c>
      <c r="S70" s="40"/>
      <c r="T70" s="40" t="s">
        <v>38</v>
      </c>
      <c r="U70" s="56">
        <v>1</v>
      </c>
      <c r="V70" s="40"/>
      <c r="W70" s="40"/>
      <c r="X70" s="40" t="s">
        <v>227</v>
      </c>
      <c r="Y70" s="40" t="s">
        <v>220</v>
      </c>
    </row>
    <row r="71" s="16" customFormat="1" ht="107" customHeight="1" spans="1:25">
      <c r="A71" s="43">
        <f t="shared" si="2"/>
        <v>11</v>
      </c>
      <c r="B71" s="46" t="s">
        <v>215</v>
      </c>
      <c r="C71" s="45">
        <f t="shared" si="3"/>
        <v>1</v>
      </c>
      <c r="D71" s="46" t="s">
        <v>216</v>
      </c>
      <c r="E71" s="46" t="s">
        <v>30</v>
      </c>
      <c r="F71" s="47">
        <f>COUNTIFS(D$3:D71,D71,A$3:A71,A71)</f>
        <v>7</v>
      </c>
      <c r="G71" s="46" t="s">
        <v>229</v>
      </c>
      <c r="H71" s="46" t="s">
        <v>32</v>
      </c>
      <c r="I71" s="46">
        <v>1</v>
      </c>
      <c r="J71" s="44" t="s">
        <v>33</v>
      </c>
      <c r="K71" s="46">
        <v>35</v>
      </c>
      <c r="L71" s="40" t="s">
        <v>34</v>
      </c>
      <c r="M71" s="40" t="s">
        <v>35</v>
      </c>
      <c r="N71" s="40" t="s">
        <v>35</v>
      </c>
      <c r="O71" s="40" t="s">
        <v>35</v>
      </c>
      <c r="P71" s="40" t="s">
        <v>46</v>
      </c>
      <c r="Q71" s="40" t="s">
        <v>47</v>
      </c>
      <c r="R71" s="40" t="s">
        <v>230</v>
      </c>
      <c r="S71" s="40"/>
      <c r="T71" s="40" t="s">
        <v>76</v>
      </c>
      <c r="U71" s="56">
        <v>1</v>
      </c>
      <c r="V71" s="40"/>
      <c r="W71" s="40"/>
      <c r="X71" s="40" t="s">
        <v>227</v>
      </c>
      <c r="Y71" s="40" t="s">
        <v>220</v>
      </c>
    </row>
    <row r="72" s="16" customFormat="1" ht="128" customHeight="1" spans="1:25">
      <c r="A72" s="43">
        <f t="shared" si="2"/>
        <v>11</v>
      </c>
      <c r="B72" s="46" t="s">
        <v>215</v>
      </c>
      <c r="C72" s="45">
        <f t="shared" si="3"/>
        <v>1</v>
      </c>
      <c r="D72" s="46" t="s">
        <v>216</v>
      </c>
      <c r="E72" s="46" t="s">
        <v>30</v>
      </c>
      <c r="F72" s="47">
        <f>COUNTIFS(D$3:D72,D72,A$3:A72,A72)</f>
        <v>8</v>
      </c>
      <c r="G72" s="46" t="s">
        <v>231</v>
      </c>
      <c r="H72" s="46" t="s">
        <v>32</v>
      </c>
      <c r="I72" s="46">
        <v>1</v>
      </c>
      <c r="J72" s="44" t="s">
        <v>33</v>
      </c>
      <c r="K72" s="46">
        <v>35</v>
      </c>
      <c r="L72" s="40" t="s">
        <v>41</v>
      </c>
      <c r="M72" s="40" t="s">
        <v>35</v>
      </c>
      <c r="N72" s="40" t="s">
        <v>35</v>
      </c>
      <c r="O72" s="40" t="s">
        <v>35</v>
      </c>
      <c r="P72" s="40" t="s">
        <v>46</v>
      </c>
      <c r="Q72" s="40" t="s">
        <v>47</v>
      </c>
      <c r="R72" s="40" t="s">
        <v>230</v>
      </c>
      <c r="S72" s="40"/>
      <c r="T72" s="40" t="s">
        <v>76</v>
      </c>
      <c r="U72" s="56">
        <v>1</v>
      </c>
      <c r="V72" s="40"/>
      <c r="W72" s="40"/>
      <c r="X72" s="40" t="s">
        <v>227</v>
      </c>
      <c r="Y72" s="40" t="s">
        <v>220</v>
      </c>
    </row>
    <row r="73" s="16" customFormat="1" ht="75" customHeight="1" spans="1:25">
      <c r="A73" s="43">
        <f t="shared" si="2"/>
        <v>11</v>
      </c>
      <c r="B73" s="46" t="s">
        <v>215</v>
      </c>
      <c r="C73" s="45">
        <f t="shared" si="3"/>
        <v>1</v>
      </c>
      <c r="D73" s="46" t="s">
        <v>216</v>
      </c>
      <c r="E73" s="46" t="s">
        <v>30</v>
      </c>
      <c r="F73" s="47">
        <f>COUNTIFS(D$3:D73,D73,A$3:A73,A73)</f>
        <v>9</v>
      </c>
      <c r="G73" s="46" t="s">
        <v>232</v>
      </c>
      <c r="H73" s="46" t="s">
        <v>32</v>
      </c>
      <c r="I73" s="46">
        <v>1</v>
      </c>
      <c r="J73" s="44" t="s">
        <v>33</v>
      </c>
      <c r="K73" s="46">
        <v>30</v>
      </c>
      <c r="L73" s="40" t="s">
        <v>34</v>
      </c>
      <c r="M73" s="40" t="s">
        <v>35</v>
      </c>
      <c r="N73" s="40" t="s">
        <v>35</v>
      </c>
      <c r="O73" s="40" t="s">
        <v>35</v>
      </c>
      <c r="P73" s="40" t="s">
        <v>46</v>
      </c>
      <c r="Q73" s="40" t="s">
        <v>47</v>
      </c>
      <c r="R73" s="40" t="s">
        <v>35</v>
      </c>
      <c r="S73" s="40"/>
      <c r="T73" s="40" t="s">
        <v>38</v>
      </c>
      <c r="U73" s="56">
        <v>1</v>
      </c>
      <c r="V73" s="40"/>
      <c r="W73" s="40"/>
      <c r="X73" s="40" t="s">
        <v>227</v>
      </c>
      <c r="Y73" s="40" t="s">
        <v>220</v>
      </c>
    </row>
    <row r="74" s="16" customFormat="1" ht="75" customHeight="1" spans="1:25">
      <c r="A74" s="43">
        <f t="shared" si="2"/>
        <v>11</v>
      </c>
      <c r="B74" s="46" t="s">
        <v>215</v>
      </c>
      <c r="C74" s="45">
        <f t="shared" si="3"/>
        <v>1</v>
      </c>
      <c r="D74" s="46" t="s">
        <v>216</v>
      </c>
      <c r="E74" s="46" t="s">
        <v>30</v>
      </c>
      <c r="F74" s="47">
        <f>COUNTIFS(D$3:D74,D74,A$3:A74,A74)</f>
        <v>10</v>
      </c>
      <c r="G74" s="46" t="s">
        <v>233</v>
      </c>
      <c r="H74" s="46" t="s">
        <v>32</v>
      </c>
      <c r="I74" s="46">
        <v>1</v>
      </c>
      <c r="J74" s="44" t="s">
        <v>33</v>
      </c>
      <c r="K74" s="46">
        <v>30</v>
      </c>
      <c r="L74" s="40" t="s">
        <v>41</v>
      </c>
      <c r="M74" s="40" t="s">
        <v>35</v>
      </c>
      <c r="N74" s="40" t="s">
        <v>35</v>
      </c>
      <c r="O74" s="40" t="s">
        <v>35</v>
      </c>
      <c r="P74" s="40" t="s">
        <v>46</v>
      </c>
      <c r="Q74" s="40" t="s">
        <v>47</v>
      </c>
      <c r="R74" s="40" t="s">
        <v>35</v>
      </c>
      <c r="S74" s="40"/>
      <c r="T74" s="40" t="s">
        <v>38</v>
      </c>
      <c r="U74" s="56">
        <v>1</v>
      </c>
      <c r="V74" s="40"/>
      <c r="W74" s="40"/>
      <c r="X74" s="40" t="s">
        <v>227</v>
      </c>
      <c r="Y74" s="40" t="s">
        <v>220</v>
      </c>
    </row>
    <row r="75" s="16" customFormat="1" ht="132" customHeight="1" spans="1:25">
      <c r="A75" s="43">
        <f t="shared" si="2"/>
        <v>11</v>
      </c>
      <c r="B75" s="46" t="s">
        <v>215</v>
      </c>
      <c r="C75" s="45">
        <f t="shared" si="3"/>
        <v>1</v>
      </c>
      <c r="D75" s="46" t="s">
        <v>216</v>
      </c>
      <c r="E75" s="46" t="s">
        <v>30</v>
      </c>
      <c r="F75" s="47">
        <f>COUNTIFS(D$3:D75,D75,A$3:A75,A75)</f>
        <v>11</v>
      </c>
      <c r="G75" s="46" t="s">
        <v>234</v>
      </c>
      <c r="H75" s="46" t="s">
        <v>32</v>
      </c>
      <c r="I75" s="46">
        <v>1</v>
      </c>
      <c r="J75" s="44" t="s">
        <v>33</v>
      </c>
      <c r="K75" s="46">
        <v>35</v>
      </c>
      <c r="L75" s="40" t="s">
        <v>34</v>
      </c>
      <c r="M75" s="40" t="s">
        <v>35</v>
      </c>
      <c r="N75" s="40" t="s">
        <v>35</v>
      </c>
      <c r="O75" s="40" t="s">
        <v>35</v>
      </c>
      <c r="P75" s="40" t="s">
        <v>36</v>
      </c>
      <c r="Q75" s="40" t="s">
        <v>37</v>
      </c>
      <c r="R75" s="40" t="s">
        <v>235</v>
      </c>
      <c r="S75" s="40"/>
      <c r="T75" s="40" t="s">
        <v>38</v>
      </c>
      <c r="U75" s="56">
        <v>1</v>
      </c>
      <c r="V75" s="40"/>
      <c r="W75" s="40"/>
      <c r="X75" s="40" t="s">
        <v>227</v>
      </c>
      <c r="Y75" s="40" t="s">
        <v>220</v>
      </c>
    </row>
    <row r="76" s="16" customFormat="1" ht="119" customHeight="1" spans="1:25">
      <c r="A76" s="43">
        <f t="shared" si="2"/>
        <v>11</v>
      </c>
      <c r="B76" s="46" t="s">
        <v>215</v>
      </c>
      <c r="C76" s="45">
        <f t="shared" si="3"/>
        <v>1</v>
      </c>
      <c r="D76" s="46" t="s">
        <v>216</v>
      </c>
      <c r="E76" s="46" t="s">
        <v>30</v>
      </c>
      <c r="F76" s="47">
        <f>COUNTIFS(D$3:D76,D76,A$3:A76,A76)</f>
        <v>12</v>
      </c>
      <c r="G76" s="46" t="s">
        <v>236</v>
      </c>
      <c r="H76" s="46" t="s">
        <v>32</v>
      </c>
      <c r="I76" s="46">
        <v>1</v>
      </c>
      <c r="J76" s="44" t="s">
        <v>33</v>
      </c>
      <c r="K76" s="46">
        <v>35</v>
      </c>
      <c r="L76" s="40" t="s">
        <v>41</v>
      </c>
      <c r="M76" s="40" t="s">
        <v>35</v>
      </c>
      <c r="N76" s="40" t="s">
        <v>35</v>
      </c>
      <c r="O76" s="40" t="s">
        <v>35</v>
      </c>
      <c r="P76" s="40" t="s">
        <v>36</v>
      </c>
      <c r="Q76" s="40" t="s">
        <v>37</v>
      </c>
      <c r="R76" s="40" t="s">
        <v>235</v>
      </c>
      <c r="S76" s="40"/>
      <c r="T76" s="40" t="s">
        <v>38</v>
      </c>
      <c r="U76" s="56">
        <v>1</v>
      </c>
      <c r="V76" s="40"/>
      <c r="W76" s="40"/>
      <c r="X76" s="40" t="s">
        <v>227</v>
      </c>
      <c r="Y76" s="40" t="s">
        <v>220</v>
      </c>
    </row>
    <row r="77" s="6" customFormat="1" ht="99" customHeight="1" spans="1:25">
      <c r="A77" s="43">
        <f t="shared" si="2"/>
        <v>12</v>
      </c>
      <c r="B77" s="46" t="s">
        <v>237</v>
      </c>
      <c r="C77" s="45">
        <f t="shared" si="3"/>
        <v>1</v>
      </c>
      <c r="D77" s="46" t="s">
        <v>238</v>
      </c>
      <c r="E77" s="46" t="s">
        <v>30</v>
      </c>
      <c r="F77" s="47">
        <f>COUNTIFS(D$3:D77,D77,A$3:A77,A77)</f>
        <v>1</v>
      </c>
      <c r="G77" s="46" t="s">
        <v>239</v>
      </c>
      <c r="H77" s="46" t="s">
        <v>32</v>
      </c>
      <c r="I77" s="46">
        <v>1</v>
      </c>
      <c r="J77" s="44" t="s">
        <v>33</v>
      </c>
      <c r="K77" s="46">
        <v>35</v>
      </c>
      <c r="L77" s="40" t="s">
        <v>35</v>
      </c>
      <c r="M77" s="40" t="s">
        <v>35</v>
      </c>
      <c r="N77" s="40" t="s">
        <v>35</v>
      </c>
      <c r="O77" s="40" t="s">
        <v>35</v>
      </c>
      <c r="P77" s="40" t="s">
        <v>46</v>
      </c>
      <c r="Q77" s="40" t="s">
        <v>35</v>
      </c>
      <c r="R77" s="40" t="s">
        <v>240</v>
      </c>
      <c r="S77" s="40" t="s">
        <v>241</v>
      </c>
      <c r="T77" s="40" t="s">
        <v>38</v>
      </c>
      <c r="U77" s="59">
        <v>1</v>
      </c>
      <c r="V77" s="46"/>
      <c r="W77" s="46"/>
      <c r="X77" s="40" t="s">
        <v>242</v>
      </c>
      <c r="Y77" s="40" t="s">
        <v>243</v>
      </c>
    </row>
    <row r="78" s="6" customFormat="1" ht="114" customHeight="1" spans="1:25">
      <c r="A78" s="43">
        <f t="shared" si="2"/>
        <v>12</v>
      </c>
      <c r="B78" s="46" t="s">
        <v>237</v>
      </c>
      <c r="C78" s="45">
        <f t="shared" si="3"/>
        <v>1</v>
      </c>
      <c r="D78" s="46" t="s">
        <v>238</v>
      </c>
      <c r="E78" s="46" t="s">
        <v>30</v>
      </c>
      <c r="F78" s="47">
        <f>COUNTIFS(D$3:D78,D78,A$3:A78,A78)</f>
        <v>2</v>
      </c>
      <c r="G78" s="46" t="s">
        <v>244</v>
      </c>
      <c r="H78" s="46" t="s">
        <v>32</v>
      </c>
      <c r="I78" s="46">
        <v>1</v>
      </c>
      <c r="J78" s="44" t="s">
        <v>33</v>
      </c>
      <c r="K78" s="46">
        <v>35</v>
      </c>
      <c r="L78" s="40" t="s">
        <v>35</v>
      </c>
      <c r="M78" s="40" t="s">
        <v>35</v>
      </c>
      <c r="N78" s="40" t="s">
        <v>35</v>
      </c>
      <c r="O78" s="40" t="s">
        <v>35</v>
      </c>
      <c r="P78" s="40" t="s">
        <v>46</v>
      </c>
      <c r="Q78" s="40" t="s">
        <v>47</v>
      </c>
      <c r="R78" s="40" t="s">
        <v>245</v>
      </c>
      <c r="S78" s="40" t="s">
        <v>246</v>
      </c>
      <c r="T78" s="40" t="s">
        <v>38</v>
      </c>
      <c r="U78" s="59">
        <v>1</v>
      </c>
      <c r="V78" s="46"/>
      <c r="W78" s="46"/>
      <c r="X78" s="40" t="s">
        <v>247</v>
      </c>
      <c r="Y78" s="40" t="s">
        <v>243</v>
      </c>
    </row>
    <row r="79" s="6" customFormat="1" ht="73" customHeight="1" spans="1:25">
      <c r="A79" s="43">
        <f t="shared" si="2"/>
        <v>13</v>
      </c>
      <c r="B79" s="46" t="s">
        <v>248</v>
      </c>
      <c r="C79" s="45">
        <f t="shared" si="3"/>
        <v>1</v>
      </c>
      <c r="D79" s="46" t="s">
        <v>249</v>
      </c>
      <c r="E79" s="46" t="s">
        <v>30</v>
      </c>
      <c r="F79" s="47">
        <f>COUNTIFS(D$3:D79,D79,A$3:A79,A79)</f>
        <v>1</v>
      </c>
      <c r="G79" s="46" t="s">
        <v>96</v>
      </c>
      <c r="H79" s="46" t="s">
        <v>32</v>
      </c>
      <c r="I79" s="46">
        <v>1</v>
      </c>
      <c r="J79" s="44" t="s">
        <v>33</v>
      </c>
      <c r="K79" s="46">
        <v>35</v>
      </c>
      <c r="L79" s="40" t="s">
        <v>35</v>
      </c>
      <c r="M79" s="40" t="s">
        <v>35</v>
      </c>
      <c r="N79" s="40" t="s">
        <v>35</v>
      </c>
      <c r="O79" s="40" t="s">
        <v>35</v>
      </c>
      <c r="P79" s="40" t="s">
        <v>36</v>
      </c>
      <c r="Q79" s="40" t="s">
        <v>37</v>
      </c>
      <c r="R79" s="40" t="s">
        <v>97</v>
      </c>
      <c r="S79" s="40"/>
      <c r="T79" s="40" t="s">
        <v>38</v>
      </c>
      <c r="U79" s="59">
        <v>1</v>
      </c>
      <c r="V79" s="46"/>
      <c r="W79" s="46"/>
      <c r="X79" s="40" t="s">
        <v>250</v>
      </c>
      <c r="Y79" s="40" t="s">
        <v>251</v>
      </c>
    </row>
    <row r="80" s="6" customFormat="1" ht="111" customHeight="1" spans="1:25">
      <c r="A80" s="43">
        <f t="shared" si="2"/>
        <v>13</v>
      </c>
      <c r="B80" s="46" t="s">
        <v>248</v>
      </c>
      <c r="C80" s="45">
        <f t="shared" si="3"/>
        <v>1</v>
      </c>
      <c r="D80" s="46" t="s">
        <v>249</v>
      </c>
      <c r="E80" s="46" t="s">
        <v>30</v>
      </c>
      <c r="F80" s="47">
        <f>COUNTIFS(D$3:D80,D80,A$3:A80,A80)</f>
        <v>2</v>
      </c>
      <c r="G80" s="46" t="s">
        <v>252</v>
      </c>
      <c r="H80" s="46" t="s">
        <v>32</v>
      </c>
      <c r="I80" s="46">
        <v>1</v>
      </c>
      <c r="J80" s="44" t="s">
        <v>33</v>
      </c>
      <c r="K80" s="46">
        <v>35</v>
      </c>
      <c r="L80" s="40" t="s">
        <v>34</v>
      </c>
      <c r="M80" s="40" t="s">
        <v>35</v>
      </c>
      <c r="N80" s="40" t="s">
        <v>35</v>
      </c>
      <c r="O80" s="40" t="s">
        <v>35</v>
      </c>
      <c r="P80" s="40" t="s">
        <v>36</v>
      </c>
      <c r="Q80" s="40" t="s">
        <v>37</v>
      </c>
      <c r="R80" s="40" t="s">
        <v>253</v>
      </c>
      <c r="S80" s="40"/>
      <c r="T80" s="40" t="s">
        <v>38</v>
      </c>
      <c r="U80" s="59">
        <v>1</v>
      </c>
      <c r="V80" s="46"/>
      <c r="W80" s="46"/>
      <c r="X80" s="40" t="s">
        <v>254</v>
      </c>
      <c r="Y80" s="40" t="s">
        <v>251</v>
      </c>
    </row>
    <row r="81" s="6" customFormat="1" ht="104" customHeight="1" spans="1:25">
      <c r="A81" s="43">
        <f t="shared" si="2"/>
        <v>13</v>
      </c>
      <c r="B81" s="46" t="s">
        <v>248</v>
      </c>
      <c r="C81" s="45">
        <f t="shared" si="3"/>
        <v>1</v>
      </c>
      <c r="D81" s="46" t="s">
        <v>249</v>
      </c>
      <c r="E81" s="46" t="s">
        <v>30</v>
      </c>
      <c r="F81" s="47">
        <f>COUNTIFS(D$3:D81,D81,A$3:A81,A81)</f>
        <v>3</v>
      </c>
      <c r="G81" s="46" t="s">
        <v>255</v>
      </c>
      <c r="H81" s="46" t="s">
        <v>32</v>
      </c>
      <c r="I81" s="46">
        <v>1</v>
      </c>
      <c r="J81" s="44" t="s">
        <v>33</v>
      </c>
      <c r="K81" s="46">
        <v>35</v>
      </c>
      <c r="L81" s="40" t="s">
        <v>41</v>
      </c>
      <c r="M81" s="40" t="s">
        <v>35</v>
      </c>
      <c r="N81" s="40" t="s">
        <v>35</v>
      </c>
      <c r="O81" s="40" t="s">
        <v>35</v>
      </c>
      <c r="P81" s="40" t="s">
        <v>36</v>
      </c>
      <c r="Q81" s="40" t="s">
        <v>37</v>
      </c>
      <c r="R81" s="40" t="s">
        <v>253</v>
      </c>
      <c r="S81" s="40"/>
      <c r="T81" s="40" t="s">
        <v>38</v>
      </c>
      <c r="U81" s="59">
        <v>1</v>
      </c>
      <c r="V81" s="46"/>
      <c r="W81" s="46"/>
      <c r="X81" s="40" t="s">
        <v>254</v>
      </c>
      <c r="Y81" s="40" t="s">
        <v>256</v>
      </c>
    </row>
    <row r="82" s="17" customFormat="1" ht="85" customHeight="1" spans="1:25">
      <c r="A82" s="43">
        <f t="shared" ref="A82:A107" si="4">IF(B82=B81,A81,A81+1)</f>
        <v>13</v>
      </c>
      <c r="B82" s="46" t="s">
        <v>248</v>
      </c>
      <c r="C82" s="45">
        <f t="shared" ref="C82:C103" si="5">IF(A82=A81,(IF(D82=D81,C81,C81+1)),1)</f>
        <v>2</v>
      </c>
      <c r="D82" s="46" t="s">
        <v>257</v>
      </c>
      <c r="E82" s="46" t="s">
        <v>30</v>
      </c>
      <c r="F82" s="47">
        <f>COUNTIFS(D$3:D82,D82,A$3:A82,A82)</f>
        <v>1</v>
      </c>
      <c r="G82" s="46" t="s">
        <v>258</v>
      </c>
      <c r="H82" s="46" t="s">
        <v>32</v>
      </c>
      <c r="I82" s="46">
        <v>1</v>
      </c>
      <c r="J82" s="44" t="s">
        <v>33</v>
      </c>
      <c r="K82" s="46">
        <v>35</v>
      </c>
      <c r="L82" s="40" t="s">
        <v>35</v>
      </c>
      <c r="M82" s="40" t="s">
        <v>35</v>
      </c>
      <c r="N82" s="40" t="s">
        <v>35</v>
      </c>
      <c r="O82" s="40" t="s">
        <v>35</v>
      </c>
      <c r="P82" s="40" t="s">
        <v>46</v>
      </c>
      <c r="Q82" s="40" t="s">
        <v>47</v>
      </c>
      <c r="R82" s="40" t="s">
        <v>259</v>
      </c>
      <c r="S82" s="40"/>
      <c r="T82" s="40" t="s">
        <v>38</v>
      </c>
      <c r="U82" s="59">
        <v>1</v>
      </c>
      <c r="V82" s="46"/>
      <c r="W82" s="46"/>
      <c r="X82" s="40" t="s">
        <v>260</v>
      </c>
      <c r="Y82" s="40" t="s">
        <v>256</v>
      </c>
    </row>
    <row r="83" s="18" customFormat="1" ht="72" customHeight="1" spans="1:25">
      <c r="A83" s="43">
        <f t="shared" si="4"/>
        <v>13</v>
      </c>
      <c r="B83" s="46" t="s">
        <v>248</v>
      </c>
      <c r="C83" s="45">
        <f t="shared" si="5"/>
        <v>3</v>
      </c>
      <c r="D83" s="46" t="s">
        <v>261</v>
      </c>
      <c r="E83" s="46" t="s">
        <v>30</v>
      </c>
      <c r="F83" s="47">
        <f>COUNTIFS(D$3:D83,D83,A$3:A83,A83)</f>
        <v>1</v>
      </c>
      <c r="G83" s="46" t="s">
        <v>96</v>
      </c>
      <c r="H83" s="46" t="s">
        <v>32</v>
      </c>
      <c r="I83" s="46">
        <v>1</v>
      </c>
      <c r="J83" s="44" t="s">
        <v>33</v>
      </c>
      <c r="K83" s="46">
        <v>35</v>
      </c>
      <c r="L83" s="40" t="s">
        <v>35</v>
      </c>
      <c r="M83" s="40" t="s">
        <v>35</v>
      </c>
      <c r="N83" s="40" t="s">
        <v>35</v>
      </c>
      <c r="O83" s="40" t="s">
        <v>35</v>
      </c>
      <c r="P83" s="40" t="s">
        <v>46</v>
      </c>
      <c r="Q83" s="40" t="s">
        <v>47</v>
      </c>
      <c r="R83" s="40" t="s">
        <v>262</v>
      </c>
      <c r="S83" s="40"/>
      <c r="T83" s="40" t="s">
        <v>38</v>
      </c>
      <c r="U83" s="59">
        <v>1</v>
      </c>
      <c r="V83" s="46"/>
      <c r="W83" s="46"/>
      <c r="X83" s="40"/>
      <c r="Y83" s="40" t="s">
        <v>256</v>
      </c>
    </row>
    <row r="84" s="6" customFormat="1" ht="84" customHeight="1" spans="1:25">
      <c r="A84" s="43">
        <f t="shared" si="4"/>
        <v>13</v>
      </c>
      <c r="B84" s="46" t="s">
        <v>248</v>
      </c>
      <c r="C84" s="45">
        <f t="shared" si="5"/>
        <v>4</v>
      </c>
      <c r="D84" s="46" t="s">
        <v>263</v>
      </c>
      <c r="E84" s="46" t="s">
        <v>30</v>
      </c>
      <c r="F84" s="47">
        <f>COUNTIFS(D$3:D84,D84,A$3:A84,A84)</f>
        <v>1</v>
      </c>
      <c r="G84" s="46" t="s">
        <v>264</v>
      </c>
      <c r="H84" s="46" t="s">
        <v>32</v>
      </c>
      <c r="I84" s="46">
        <v>1</v>
      </c>
      <c r="J84" s="44" t="s">
        <v>33</v>
      </c>
      <c r="K84" s="46">
        <v>35</v>
      </c>
      <c r="L84" s="40" t="s">
        <v>35</v>
      </c>
      <c r="M84" s="40" t="s">
        <v>35</v>
      </c>
      <c r="N84" s="40" t="s">
        <v>35</v>
      </c>
      <c r="O84" s="40" t="s">
        <v>35</v>
      </c>
      <c r="P84" s="40" t="s">
        <v>46</v>
      </c>
      <c r="Q84" s="40" t="s">
        <v>47</v>
      </c>
      <c r="R84" s="40" t="s">
        <v>265</v>
      </c>
      <c r="S84" s="40"/>
      <c r="T84" s="40" t="s">
        <v>38</v>
      </c>
      <c r="U84" s="59">
        <v>1</v>
      </c>
      <c r="V84" s="46"/>
      <c r="W84" s="46"/>
      <c r="X84" s="40"/>
      <c r="Y84" s="40" t="s">
        <v>256</v>
      </c>
    </row>
    <row r="85" s="6" customFormat="1" ht="113" customHeight="1" spans="1:25">
      <c r="A85" s="43">
        <f t="shared" si="4"/>
        <v>13</v>
      </c>
      <c r="B85" s="46" t="s">
        <v>248</v>
      </c>
      <c r="C85" s="45">
        <f t="shared" si="5"/>
        <v>4</v>
      </c>
      <c r="D85" s="46" t="s">
        <v>263</v>
      </c>
      <c r="E85" s="46" t="s">
        <v>30</v>
      </c>
      <c r="F85" s="47">
        <f>COUNTIFS(D$3:D85,D85,A$3:A85,A85)</f>
        <v>2</v>
      </c>
      <c r="G85" s="46" t="s">
        <v>266</v>
      </c>
      <c r="H85" s="46" t="s">
        <v>32</v>
      </c>
      <c r="I85" s="46">
        <v>1</v>
      </c>
      <c r="J85" s="44" t="s">
        <v>33</v>
      </c>
      <c r="K85" s="46">
        <v>35</v>
      </c>
      <c r="L85" s="40" t="s">
        <v>34</v>
      </c>
      <c r="M85" s="40" t="s">
        <v>35</v>
      </c>
      <c r="N85" s="40" t="s">
        <v>35</v>
      </c>
      <c r="O85" s="40" t="s">
        <v>35</v>
      </c>
      <c r="P85" s="40" t="s">
        <v>36</v>
      </c>
      <c r="Q85" s="40" t="s">
        <v>37</v>
      </c>
      <c r="R85" s="40" t="s">
        <v>267</v>
      </c>
      <c r="S85" s="40"/>
      <c r="T85" s="40" t="s">
        <v>38</v>
      </c>
      <c r="U85" s="59">
        <v>1</v>
      </c>
      <c r="V85" s="46"/>
      <c r="W85" s="46"/>
      <c r="X85" s="40" t="s">
        <v>268</v>
      </c>
      <c r="Y85" s="40" t="s">
        <v>256</v>
      </c>
    </row>
    <row r="86" s="6" customFormat="1" ht="98" customHeight="1" spans="1:25">
      <c r="A86" s="43">
        <f t="shared" si="4"/>
        <v>13</v>
      </c>
      <c r="B86" s="46" t="s">
        <v>248</v>
      </c>
      <c r="C86" s="45">
        <f t="shared" si="5"/>
        <v>4</v>
      </c>
      <c r="D86" s="46" t="s">
        <v>263</v>
      </c>
      <c r="E86" s="46" t="s">
        <v>30</v>
      </c>
      <c r="F86" s="47">
        <f>COUNTIFS(D$3:D86,D86,A$3:A86,A86)</f>
        <v>3</v>
      </c>
      <c r="G86" s="46" t="s">
        <v>269</v>
      </c>
      <c r="H86" s="46" t="s">
        <v>32</v>
      </c>
      <c r="I86" s="46">
        <v>1</v>
      </c>
      <c r="J86" s="44" t="s">
        <v>33</v>
      </c>
      <c r="K86" s="46">
        <v>35</v>
      </c>
      <c r="L86" s="40" t="s">
        <v>41</v>
      </c>
      <c r="M86" s="40" t="s">
        <v>35</v>
      </c>
      <c r="N86" s="40" t="s">
        <v>35</v>
      </c>
      <c r="O86" s="40" t="s">
        <v>35</v>
      </c>
      <c r="P86" s="40" t="s">
        <v>36</v>
      </c>
      <c r="Q86" s="40" t="s">
        <v>37</v>
      </c>
      <c r="R86" s="40" t="s">
        <v>267</v>
      </c>
      <c r="S86" s="40"/>
      <c r="T86" s="40" t="s">
        <v>38</v>
      </c>
      <c r="U86" s="59">
        <v>1</v>
      </c>
      <c r="V86" s="46"/>
      <c r="W86" s="46"/>
      <c r="X86" s="40" t="s">
        <v>268</v>
      </c>
      <c r="Y86" s="40" t="s">
        <v>256</v>
      </c>
    </row>
    <row r="87" s="6" customFormat="1" ht="114" customHeight="1" spans="1:25">
      <c r="A87" s="43">
        <f t="shared" si="4"/>
        <v>14</v>
      </c>
      <c r="B87" s="46" t="s">
        <v>270</v>
      </c>
      <c r="C87" s="45">
        <f t="shared" si="5"/>
        <v>1</v>
      </c>
      <c r="D87" s="46" t="s">
        <v>271</v>
      </c>
      <c r="E87" s="46" t="s">
        <v>30</v>
      </c>
      <c r="F87" s="47">
        <f>COUNTIFS(D$3:D87,D87,A$3:A87,A87)</f>
        <v>1</v>
      </c>
      <c r="G87" s="46" t="s">
        <v>272</v>
      </c>
      <c r="H87" s="46" t="s">
        <v>32</v>
      </c>
      <c r="I87" s="46">
        <v>1</v>
      </c>
      <c r="J87" s="44" t="s">
        <v>33</v>
      </c>
      <c r="K87" s="46">
        <v>35</v>
      </c>
      <c r="L87" s="40" t="s">
        <v>35</v>
      </c>
      <c r="M87" s="40" t="s">
        <v>35</v>
      </c>
      <c r="N87" s="40" t="s">
        <v>35</v>
      </c>
      <c r="O87" s="40" t="s">
        <v>35</v>
      </c>
      <c r="P87" s="40" t="s">
        <v>36</v>
      </c>
      <c r="Q87" s="40" t="s">
        <v>37</v>
      </c>
      <c r="R87" s="40" t="s">
        <v>273</v>
      </c>
      <c r="S87" s="40"/>
      <c r="T87" s="40" t="s">
        <v>38</v>
      </c>
      <c r="U87" s="59">
        <v>1</v>
      </c>
      <c r="V87" s="46"/>
      <c r="W87" s="46"/>
      <c r="X87" s="40"/>
      <c r="Y87" s="40" t="s">
        <v>274</v>
      </c>
    </row>
    <row r="88" s="19" customFormat="1" ht="102" customHeight="1" spans="1:25">
      <c r="A88" s="43">
        <f t="shared" si="4"/>
        <v>14</v>
      </c>
      <c r="B88" s="46" t="s">
        <v>270</v>
      </c>
      <c r="C88" s="45">
        <f t="shared" si="5"/>
        <v>2</v>
      </c>
      <c r="D88" s="46" t="s">
        <v>275</v>
      </c>
      <c r="E88" s="46" t="s">
        <v>30</v>
      </c>
      <c r="F88" s="47">
        <f>COUNTIFS(D$3:D88,D88,A$3:A88,A88)</f>
        <v>1</v>
      </c>
      <c r="G88" s="46" t="s">
        <v>276</v>
      </c>
      <c r="H88" s="46" t="s">
        <v>32</v>
      </c>
      <c r="I88" s="46">
        <v>1</v>
      </c>
      <c r="J88" s="44" t="s">
        <v>33</v>
      </c>
      <c r="K88" s="46">
        <v>35</v>
      </c>
      <c r="L88" s="40" t="s">
        <v>34</v>
      </c>
      <c r="M88" s="40" t="s">
        <v>35</v>
      </c>
      <c r="N88" s="40" t="s">
        <v>35</v>
      </c>
      <c r="O88" s="40" t="s">
        <v>35</v>
      </c>
      <c r="P88" s="40" t="s">
        <v>36</v>
      </c>
      <c r="Q88" s="40" t="s">
        <v>37</v>
      </c>
      <c r="R88" s="40" t="s">
        <v>273</v>
      </c>
      <c r="S88" s="40"/>
      <c r="T88" s="40" t="s">
        <v>38</v>
      </c>
      <c r="U88" s="59">
        <v>1</v>
      </c>
      <c r="V88" s="46"/>
      <c r="W88" s="46"/>
      <c r="X88" s="40"/>
      <c r="Y88" s="40" t="s">
        <v>274</v>
      </c>
    </row>
    <row r="89" s="19" customFormat="1" ht="116" customHeight="1" spans="1:25">
      <c r="A89" s="43">
        <f t="shared" si="4"/>
        <v>14</v>
      </c>
      <c r="B89" s="46" t="s">
        <v>270</v>
      </c>
      <c r="C89" s="45">
        <f t="shared" si="5"/>
        <v>2</v>
      </c>
      <c r="D89" s="46" t="s">
        <v>275</v>
      </c>
      <c r="E89" s="46" t="s">
        <v>30</v>
      </c>
      <c r="F89" s="47">
        <f>COUNTIFS(D$3:D89,D89,A$3:A89,A89)</f>
        <v>2</v>
      </c>
      <c r="G89" s="46" t="s">
        <v>277</v>
      </c>
      <c r="H89" s="46" t="s">
        <v>32</v>
      </c>
      <c r="I89" s="46">
        <v>1</v>
      </c>
      <c r="J89" s="44" t="s">
        <v>33</v>
      </c>
      <c r="K89" s="46">
        <v>35</v>
      </c>
      <c r="L89" s="40" t="s">
        <v>41</v>
      </c>
      <c r="M89" s="40" t="s">
        <v>35</v>
      </c>
      <c r="N89" s="40" t="s">
        <v>35</v>
      </c>
      <c r="O89" s="40" t="s">
        <v>35</v>
      </c>
      <c r="P89" s="40" t="s">
        <v>36</v>
      </c>
      <c r="Q89" s="40" t="s">
        <v>37</v>
      </c>
      <c r="R89" s="40" t="s">
        <v>273</v>
      </c>
      <c r="S89" s="40"/>
      <c r="T89" s="40" t="s">
        <v>38</v>
      </c>
      <c r="U89" s="59">
        <v>1</v>
      </c>
      <c r="V89" s="46"/>
      <c r="W89" s="46"/>
      <c r="X89" s="40"/>
      <c r="Y89" s="40" t="s">
        <v>274</v>
      </c>
    </row>
    <row r="90" ht="150" customHeight="1" spans="1:25">
      <c r="A90" s="43">
        <f t="shared" si="4"/>
        <v>15</v>
      </c>
      <c r="B90" s="46" t="s">
        <v>278</v>
      </c>
      <c r="C90" s="45">
        <f t="shared" si="5"/>
        <v>1</v>
      </c>
      <c r="D90" s="46" t="s">
        <v>279</v>
      </c>
      <c r="E90" s="46" t="s">
        <v>30</v>
      </c>
      <c r="F90" s="47">
        <f>COUNTIFS(D$3:D90,D90,A$3:A90,A90)</f>
        <v>1</v>
      </c>
      <c r="G90" s="46" t="s">
        <v>280</v>
      </c>
      <c r="H90" s="46" t="s">
        <v>32</v>
      </c>
      <c r="I90" s="46">
        <v>1</v>
      </c>
      <c r="J90" s="44" t="s">
        <v>33</v>
      </c>
      <c r="K90" s="46">
        <v>35</v>
      </c>
      <c r="L90" s="40" t="s">
        <v>35</v>
      </c>
      <c r="M90" s="40" t="s">
        <v>35</v>
      </c>
      <c r="N90" s="40" t="s">
        <v>35</v>
      </c>
      <c r="O90" s="40" t="s">
        <v>35</v>
      </c>
      <c r="P90" s="40" t="s">
        <v>46</v>
      </c>
      <c r="Q90" s="40" t="s">
        <v>47</v>
      </c>
      <c r="R90" s="40" t="s">
        <v>100</v>
      </c>
      <c r="S90" s="40"/>
      <c r="T90" s="40" t="s">
        <v>38</v>
      </c>
      <c r="U90" s="59">
        <v>1</v>
      </c>
      <c r="V90" s="46"/>
      <c r="W90" s="46"/>
      <c r="X90" s="40" t="s">
        <v>281</v>
      </c>
      <c r="Y90" s="40" t="s">
        <v>282</v>
      </c>
    </row>
    <row r="91" s="18" customFormat="1" ht="143" customHeight="1" spans="1:25">
      <c r="A91" s="43">
        <f t="shared" si="4"/>
        <v>15</v>
      </c>
      <c r="B91" s="46" t="s">
        <v>278</v>
      </c>
      <c r="C91" s="45">
        <f t="shared" si="5"/>
        <v>2</v>
      </c>
      <c r="D91" s="46" t="s">
        <v>283</v>
      </c>
      <c r="E91" s="46" t="s">
        <v>30</v>
      </c>
      <c r="F91" s="47">
        <f>COUNTIFS(D$3:D91,D91,A$3:A91,A91)</f>
        <v>1</v>
      </c>
      <c r="G91" s="46" t="s">
        <v>284</v>
      </c>
      <c r="H91" s="46" t="s">
        <v>32</v>
      </c>
      <c r="I91" s="46">
        <v>1</v>
      </c>
      <c r="J91" s="44" t="s">
        <v>33</v>
      </c>
      <c r="K91" s="46">
        <v>35</v>
      </c>
      <c r="L91" s="40" t="s">
        <v>35</v>
      </c>
      <c r="M91" s="40" t="s">
        <v>35</v>
      </c>
      <c r="N91" s="40" t="s">
        <v>35</v>
      </c>
      <c r="O91" s="40" t="s">
        <v>35</v>
      </c>
      <c r="P91" s="40" t="s">
        <v>46</v>
      </c>
      <c r="Q91" s="40" t="s">
        <v>47</v>
      </c>
      <c r="R91" s="40" t="s">
        <v>100</v>
      </c>
      <c r="S91" s="40"/>
      <c r="T91" s="40" t="s">
        <v>38</v>
      </c>
      <c r="U91" s="59">
        <v>1</v>
      </c>
      <c r="V91" s="59"/>
      <c r="W91" s="59"/>
      <c r="X91" s="40" t="s">
        <v>281</v>
      </c>
      <c r="Y91" s="40" t="s">
        <v>282</v>
      </c>
    </row>
    <row r="92" s="18" customFormat="1" ht="123" customHeight="1" spans="1:25">
      <c r="A92" s="43">
        <f t="shared" si="4"/>
        <v>15</v>
      </c>
      <c r="B92" s="46" t="s">
        <v>278</v>
      </c>
      <c r="C92" s="45">
        <f t="shared" si="5"/>
        <v>3</v>
      </c>
      <c r="D92" s="46" t="s">
        <v>285</v>
      </c>
      <c r="E92" s="46" t="s">
        <v>30</v>
      </c>
      <c r="F92" s="47">
        <f>COUNTIFS(D$3:D92,D92,A$3:A92,A92)</f>
        <v>1</v>
      </c>
      <c r="G92" s="46" t="s">
        <v>280</v>
      </c>
      <c r="H92" s="46" t="s">
        <v>32</v>
      </c>
      <c r="I92" s="46">
        <v>1</v>
      </c>
      <c r="J92" s="44" t="s">
        <v>33</v>
      </c>
      <c r="K92" s="46">
        <v>35</v>
      </c>
      <c r="L92" s="40" t="s">
        <v>35</v>
      </c>
      <c r="M92" s="40" t="s">
        <v>35</v>
      </c>
      <c r="N92" s="40" t="s">
        <v>35</v>
      </c>
      <c r="O92" s="40" t="s">
        <v>35</v>
      </c>
      <c r="P92" s="40" t="s">
        <v>36</v>
      </c>
      <c r="Q92" s="40" t="s">
        <v>37</v>
      </c>
      <c r="R92" s="40" t="s">
        <v>100</v>
      </c>
      <c r="S92" s="40"/>
      <c r="T92" s="40" t="s">
        <v>38</v>
      </c>
      <c r="U92" s="59">
        <v>1</v>
      </c>
      <c r="V92" s="46"/>
      <c r="W92" s="46"/>
      <c r="X92" s="40" t="s">
        <v>281</v>
      </c>
      <c r="Y92" s="40" t="s">
        <v>282</v>
      </c>
    </row>
    <row r="93" s="6" customFormat="1" ht="216" customHeight="1" spans="1:25">
      <c r="A93" s="43">
        <f t="shared" si="4"/>
        <v>16</v>
      </c>
      <c r="B93" s="46" t="s">
        <v>286</v>
      </c>
      <c r="C93" s="45">
        <f t="shared" si="5"/>
        <v>1</v>
      </c>
      <c r="D93" s="46" t="s">
        <v>287</v>
      </c>
      <c r="E93" s="46" t="s">
        <v>30</v>
      </c>
      <c r="F93" s="47">
        <f>COUNTIFS(D$3:D93,D93,A$3:A93,A93)</f>
        <v>1</v>
      </c>
      <c r="G93" s="46" t="s">
        <v>288</v>
      </c>
      <c r="H93" s="46" t="s">
        <v>32</v>
      </c>
      <c r="I93" s="46">
        <v>3</v>
      </c>
      <c r="J93" s="44" t="s">
        <v>33</v>
      </c>
      <c r="K93" s="46">
        <v>35</v>
      </c>
      <c r="L93" s="40" t="s">
        <v>35</v>
      </c>
      <c r="M93" s="40" t="s">
        <v>35</v>
      </c>
      <c r="N93" s="40" t="s">
        <v>35</v>
      </c>
      <c r="O93" s="40" t="s">
        <v>35</v>
      </c>
      <c r="P93" s="40" t="s">
        <v>36</v>
      </c>
      <c r="Q93" s="40" t="s">
        <v>37</v>
      </c>
      <c r="R93" s="40" t="s">
        <v>289</v>
      </c>
      <c r="S93" s="40"/>
      <c r="T93" s="40" t="s">
        <v>38</v>
      </c>
      <c r="U93" s="72">
        <v>1</v>
      </c>
      <c r="V93" s="73"/>
      <c r="W93" s="73"/>
      <c r="X93" s="40" t="s">
        <v>290</v>
      </c>
      <c r="Y93" s="40" t="s">
        <v>291</v>
      </c>
    </row>
    <row r="94" s="6" customFormat="1" ht="224" customHeight="1" spans="1:25">
      <c r="A94" s="43">
        <f t="shared" si="4"/>
        <v>16</v>
      </c>
      <c r="B94" s="46" t="s">
        <v>286</v>
      </c>
      <c r="C94" s="45">
        <f t="shared" si="5"/>
        <v>1</v>
      </c>
      <c r="D94" s="46" t="s">
        <v>287</v>
      </c>
      <c r="E94" s="46" t="s">
        <v>30</v>
      </c>
      <c r="F94" s="47">
        <f>COUNTIFS(D$3:D94,D94,A$3:A94,A94)</f>
        <v>2</v>
      </c>
      <c r="G94" s="46" t="s">
        <v>292</v>
      </c>
      <c r="H94" s="46" t="s">
        <v>32</v>
      </c>
      <c r="I94" s="46">
        <v>4</v>
      </c>
      <c r="J94" s="44" t="s">
        <v>33</v>
      </c>
      <c r="K94" s="46">
        <v>35</v>
      </c>
      <c r="L94" s="40" t="s">
        <v>35</v>
      </c>
      <c r="M94" s="40" t="s">
        <v>35</v>
      </c>
      <c r="N94" s="40" t="s">
        <v>35</v>
      </c>
      <c r="O94" s="40" t="s">
        <v>35</v>
      </c>
      <c r="P94" s="40" t="s">
        <v>46</v>
      </c>
      <c r="Q94" s="40" t="s">
        <v>47</v>
      </c>
      <c r="R94" s="40" t="s">
        <v>289</v>
      </c>
      <c r="S94" s="40"/>
      <c r="T94" s="40" t="s">
        <v>38</v>
      </c>
      <c r="U94" s="72">
        <v>1</v>
      </c>
      <c r="V94" s="73"/>
      <c r="W94" s="73"/>
      <c r="X94" s="40" t="s">
        <v>293</v>
      </c>
      <c r="Y94" s="40" t="s">
        <v>291</v>
      </c>
    </row>
    <row r="95" s="6" customFormat="1" ht="101" customHeight="1" spans="1:25">
      <c r="A95" s="43">
        <f t="shared" si="4"/>
        <v>16</v>
      </c>
      <c r="B95" s="46" t="s">
        <v>286</v>
      </c>
      <c r="C95" s="45">
        <f t="shared" si="5"/>
        <v>1</v>
      </c>
      <c r="D95" s="46" t="s">
        <v>287</v>
      </c>
      <c r="E95" s="46" t="s">
        <v>30</v>
      </c>
      <c r="F95" s="47">
        <f>COUNTIFS(D$3:D95,D95,A$3:A95,A95)</f>
        <v>3</v>
      </c>
      <c r="G95" s="46" t="s">
        <v>294</v>
      </c>
      <c r="H95" s="46" t="s">
        <v>32</v>
      </c>
      <c r="I95" s="46">
        <v>2</v>
      </c>
      <c r="J95" s="44" t="s">
        <v>33</v>
      </c>
      <c r="K95" s="46">
        <v>35</v>
      </c>
      <c r="L95" s="40" t="s">
        <v>35</v>
      </c>
      <c r="M95" s="40" t="s">
        <v>35</v>
      </c>
      <c r="N95" s="40" t="s">
        <v>35</v>
      </c>
      <c r="O95" s="40" t="s">
        <v>35</v>
      </c>
      <c r="P95" s="40" t="s">
        <v>46</v>
      </c>
      <c r="Q95" s="40" t="s">
        <v>47</v>
      </c>
      <c r="R95" s="40" t="s">
        <v>295</v>
      </c>
      <c r="S95" s="40"/>
      <c r="T95" s="40" t="s">
        <v>38</v>
      </c>
      <c r="U95" s="72">
        <v>1</v>
      </c>
      <c r="V95" s="73"/>
      <c r="W95" s="73"/>
      <c r="X95" s="40" t="s">
        <v>296</v>
      </c>
      <c r="Y95" s="40" t="s">
        <v>291</v>
      </c>
    </row>
    <row r="96" s="6" customFormat="1" ht="153" customHeight="1" spans="1:25">
      <c r="A96" s="43">
        <f t="shared" si="4"/>
        <v>16</v>
      </c>
      <c r="B96" s="46" t="s">
        <v>286</v>
      </c>
      <c r="C96" s="45">
        <f t="shared" si="5"/>
        <v>1</v>
      </c>
      <c r="D96" s="46" t="s">
        <v>287</v>
      </c>
      <c r="E96" s="46" t="s">
        <v>30</v>
      </c>
      <c r="F96" s="47">
        <f>COUNTIFS(D$3:D96,D96,A$3:A96,A96)</f>
        <v>4</v>
      </c>
      <c r="G96" s="46" t="s">
        <v>297</v>
      </c>
      <c r="H96" s="46" t="s">
        <v>150</v>
      </c>
      <c r="I96" s="46">
        <v>2</v>
      </c>
      <c r="J96" s="44" t="s">
        <v>33</v>
      </c>
      <c r="K96" s="46">
        <v>35</v>
      </c>
      <c r="L96" s="40" t="s">
        <v>35</v>
      </c>
      <c r="M96" s="40" t="s">
        <v>35</v>
      </c>
      <c r="N96" s="40" t="s">
        <v>35</v>
      </c>
      <c r="O96" s="40" t="s">
        <v>35</v>
      </c>
      <c r="P96" s="40" t="s">
        <v>46</v>
      </c>
      <c r="Q96" s="40" t="s">
        <v>47</v>
      </c>
      <c r="R96" s="40" t="s">
        <v>298</v>
      </c>
      <c r="S96" s="40"/>
      <c r="T96" s="40" t="s">
        <v>38</v>
      </c>
      <c r="U96" s="72">
        <v>1</v>
      </c>
      <c r="V96" s="73"/>
      <c r="W96" s="73"/>
      <c r="X96" s="40" t="s">
        <v>299</v>
      </c>
      <c r="Y96" s="40" t="s">
        <v>291</v>
      </c>
    </row>
    <row r="97" s="6" customFormat="1" ht="153" customHeight="1" spans="1:25">
      <c r="A97" s="43">
        <f t="shared" si="4"/>
        <v>16</v>
      </c>
      <c r="B97" s="46" t="s">
        <v>286</v>
      </c>
      <c r="C97" s="45">
        <f t="shared" si="5"/>
        <v>1</v>
      </c>
      <c r="D97" s="46" t="s">
        <v>287</v>
      </c>
      <c r="E97" s="46" t="s">
        <v>30</v>
      </c>
      <c r="F97" s="47">
        <f>COUNTIFS(D$3:D97,D97,A$3:A97,A97)</f>
        <v>5</v>
      </c>
      <c r="G97" s="46" t="s">
        <v>300</v>
      </c>
      <c r="H97" s="46" t="s">
        <v>32</v>
      </c>
      <c r="I97" s="46">
        <v>3</v>
      </c>
      <c r="J97" s="44" t="s">
        <v>33</v>
      </c>
      <c r="K97" s="46">
        <v>35</v>
      </c>
      <c r="L97" s="40" t="s">
        <v>35</v>
      </c>
      <c r="M97" s="40" t="s">
        <v>35</v>
      </c>
      <c r="N97" s="40" t="s">
        <v>35</v>
      </c>
      <c r="O97" s="40" t="s">
        <v>35</v>
      </c>
      <c r="P97" s="40" t="s">
        <v>36</v>
      </c>
      <c r="Q97" s="40" t="s">
        <v>37</v>
      </c>
      <c r="R97" s="40" t="s">
        <v>301</v>
      </c>
      <c r="S97" s="40"/>
      <c r="T97" s="40" t="s">
        <v>38</v>
      </c>
      <c r="U97" s="72">
        <v>1</v>
      </c>
      <c r="V97" s="73"/>
      <c r="W97" s="73"/>
      <c r="X97" s="40" t="s">
        <v>302</v>
      </c>
      <c r="Y97" s="40" t="s">
        <v>291</v>
      </c>
    </row>
    <row r="98" s="6" customFormat="1" ht="89" customHeight="1" spans="1:25">
      <c r="A98" s="43">
        <f t="shared" si="4"/>
        <v>16</v>
      </c>
      <c r="B98" s="46" t="s">
        <v>286</v>
      </c>
      <c r="C98" s="45">
        <f t="shared" si="5"/>
        <v>2</v>
      </c>
      <c r="D98" s="46" t="s">
        <v>303</v>
      </c>
      <c r="E98" s="46" t="s">
        <v>30</v>
      </c>
      <c r="F98" s="47">
        <f>COUNTIFS(D$3:D98,D98,A$3:A98,A98)</f>
        <v>1</v>
      </c>
      <c r="G98" s="46" t="s">
        <v>96</v>
      </c>
      <c r="H98" s="46" t="s">
        <v>32</v>
      </c>
      <c r="I98" s="46">
        <v>1</v>
      </c>
      <c r="J98" s="44" t="s">
        <v>33</v>
      </c>
      <c r="K98" s="46">
        <v>35</v>
      </c>
      <c r="L98" s="40" t="s">
        <v>35</v>
      </c>
      <c r="M98" s="40" t="s">
        <v>35</v>
      </c>
      <c r="N98" s="40" t="s">
        <v>35</v>
      </c>
      <c r="O98" s="40" t="s">
        <v>35</v>
      </c>
      <c r="P98" s="40" t="s">
        <v>36</v>
      </c>
      <c r="Q98" s="40" t="s">
        <v>37</v>
      </c>
      <c r="R98" s="40" t="s">
        <v>97</v>
      </c>
      <c r="S98" s="40"/>
      <c r="T98" s="40" t="s">
        <v>38</v>
      </c>
      <c r="U98" s="72">
        <v>1</v>
      </c>
      <c r="V98" s="73"/>
      <c r="W98" s="73"/>
      <c r="X98" s="40" t="s">
        <v>304</v>
      </c>
      <c r="Y98" s="40" t="s">
        <v>291</v>
      </c>
    </row>
    <row r="99" s="6" customFormat="1" ht="84" customHeight="1" spans="1:25">
      <c r="A99" s="43">
        <f t="shared" si="4"/>
        <v>16</v>
      </c>
      <c r="B99" s="46" t="s">
        <v>286</v>
      </c>
      <c r="C99" s="45">
        <f t="shared" si="5"/>
        <v>3</v>
      </c>
      <c r="D99" s="46" t="s">
        <v>305</v>
      </c>
      <c r="E99" s="46" t="s">
        <v>30</v>
      </c>
      <c r="F99" s="47">
        <f>COUNTIFS(D$3:D99,D99,A$3:A99,A99)</f>
        <v>1</v>
      </c>
      <c r="G99" s="46" t="s">
        <v>306</v>
      </c>
      <c r="H99" s="46" t="s">
        <v>32</v>
      </c>
      <c r="I99" s="46">
        <v>1</v>
      </c>
      <c r="J99" s="44" t="s">
        <v>33</v>
      </c>
      <c r="K99" s="46">
        <v>35</v>
      </c>
      <c r="L99" s="40" t="s">
        <v>35</v>
      </c>
      <c r="M99" s="40" t="s">
        <v>35</v>
      </c>
      <c r="N99" s="40" t="s">
        <v>35</v>
      </c>
      <c r="O99" s="40" t="s">
        <v>35</v>
      </c>
      <c r="P99" s="40" t="s">
        <v>46</v>
      </c>
      <c r="Q99" s="40" t="s">
        <v>47</v>
      </c>
      <c r="R99" s="40" t="s">
        <v>301</v>
      </c>
      <c r="S99" s="40"/>
      <c r="T99" s="40" t="s">
        <v>38</v>
      </c>
      <c r="U99" s="74" t="s">
        <v>307</v>
      </c>
      <c r="V99" s="75"/>
      <c r="W99" s="75"/>
      <c r="X99" s="40" t="s">
        <v>304</v>
      </c>
      <c r="Y99" s="40" t="s">
        <v>291</v>
      </c>
    </row>
    <row r="100" s="6" customFormat="1" ht="87" customHeight="1" spans="1:25">
      <c r="A100" s="43">
        <f t="shared" si="4"/>
        <v>16</v>
      </c>
      <c r="B100" s="46" t="s">
        <v>286</v>
      </c>
      <c r="C100" s="45">
        <f t="shared" si="5"/>
        <v>4</v>
      </c>
      <c r="D100" s="46" t="s">
        <v>308</v>
      </c>
      <c r="E100" s="46" t="s">
        <v>30</v>
      </c>
      <c r="F100" s="47">
        <f>COUNTIFS(D$3:D100,D100,A$3:A100,A100)</f>
        <v>1</v>
      </c>
      <c r="G100" s="46" t="s">
        <v>96</v>
      </c>
      <c r="H100" s="46" t="s">
        <v>32</v>
      </c>
      <c r="I100" s="46">
        <v>1</v>
      </c>
      <c r="J100" s="44" t="s">
        <v>33</v>
      </c>
      <c r="K100" s="46">
        <v>35</v>
      </c>
      <c r="L100" s="40" t="s">
        <v>35</v>
      </c>
      <c r="M100" s="40" t="s">
        <v>35</v>
      </c>
      <c r="N100" s="40" t="s">
        <v>35</v>
      </c>
      <c r="O100" s="40" t="s">
        <v>35</v>
      </c>
      <c r="P100" s="40" t="s">
        <v>46</v>
      </c>
      <c r="Q100" s="40" t="s">
        <v>47</v>
      </c>
      <c r="R100" s="40" t="s">
        <v>97</v>
      </c>
      <c r="S100" s="40"/>
      <c r="T100" s="40" t="s">
        <v>38</v>
      </c>
      <c r="U100" s="72">
        <v>1</v>
      </c>
      <c r="V100" s="73"/>
      <c r="W100" s="73"/>
      <c r="X100" s="40" t="s">
        <v>304</v>
      </c>
      <c r="Y100" s="40" t="s">
        <v>291</v>
      </c>
    </row>
    <row r="101" s="6" customFormat="1" ht="92" customHeight="1" spans="1:25">
      <c r="A101" s="43">
        <f t="shared" si="4"/>
        <v>16</v>
      </c>
      <c r="B101" s="46" t="s">
        <v>286</v>
      </c>
      <c r="C101" s="45">
        <f t="shared" si="5"/>
        <v>5</v>
      </c>
      <c r="D101" s="46" t="s">
        <v>309</v>
      </c>
      <c r="E101" s="46" t="s">
        <v>30</v>
      </c>
      <c r="F101" s="47">
        <f>COUNTIFS(D$3:D101,D101,A$3:A101,A101)</f>
        <v>1</v>
      </c>
      <c r="G101" s="46" t="s">
        <v>310</v>
      </c>
      <c r="H101" s="46" t="s">
        <v>32</v>
      </c>
      <c r="I101" s="46">
        <v>1</v>
      </c>
      <c r="J101" s="44" t="s">
        <v>33</v>
      </c>
      <c r="K101" s="46">
        <v>35</v>
      </c>
      <c r="L101" s="40" t="s">
        <v>35</v>
      </c>
      <c r="M101" s="40" t="s">
        <v>35</v>
      </c>
      <c r="N101" s="40" t="s">
        <v>35</v>
      </c>
      <c r="O101" s="40" t="s">
        <v>35</v>
      </c>
      <c r="P101" s="40" t="s">
        <v>46</v>
      </c>
      <c r="Q101" s="40" t="s">
        <v>47</v>
      </c>
      <c r="R101" s="40" t="s">
        <v>311</v>
      </c>
      <c r="S101" s="40"/>
      <c r="T101" s="40" t="s">
        <v>38</v>
      </c>
      <c r="U101" s="72">
        <v>1</v>
      </c>
      <c r="V101" s="73"/>
      <c r="W101" s="73"/>
      <c r="X101" s="40" t="s">
        <v>312</v>
      </c>
      <c r="Y101" s="40" t="s">
        <v>291</v>
      </c>
    </row>
    <row r="102" s="6" customFormat="1" ht="78" customHeight="1" spans="1:25">
      <c r="A102" s="43">
        <f t="shared" si="4"/>
        <v>16</v>
      </c>
      <c r="B102" s="46" t="s">
        <v>286</v>
      </c>
      <c r="C102" s="45">
        <f t="shared" si="5"/>
        <v>5</v>
      </c>
      <c r="D102" s="46" t="s">
        <v>309</v>
      </c>
      <c r="E102" s="46" t="s">
        <v>30</v>
      </c>
      <c r="F102" s="47">
        <f>COUNTIFS(D$3:D102,D102,A$3:A102,A102)</f>
        <v>2</v>
      </c>
      <c r="G102" s="46" t="s">
        <v>313</v>
      </c>
      <c r="H102" s="46" t="s">
        <v>32</v>
      </c>
      <c r="I102" s="46">
        <v>1</v>
      </c>
      <c r="J102" s="44" t="s">
        <v>33</v>
      </c>
      <c r="K102" s="46">
        <v>35</v>
      </c>
      <c r="L102" s="40" t="s">
        <v>35</v>
      </c>
      <c r="M102" s="40" t="s">
        <v>35</v>
      </c>
      <c r="N102" s="40" t="s">
        <v>35</v>
      </c>
      <c r="O102" s="40" t="s">
        <v>35</v>
      </c>
      <c r="P102" s="40" t="s">
        <v>46</v>
      </c>
      <c r="Q102" s="40" t="s">
        <v>47</v>
      </c>
      <c r="R102" s="40" t="s">
        <v>314</v>
      </c>
      <c r="S102" s="40"/>
      <c r="T102" s="40" t="s">
        <v>38</v>
      </c>
      <c r="U102" s="72">
        <v>1</v>
      </c>
      <c r="V102" s="73"/>
      <c r="W102" s="73"/>
      <c r="X102" s="40" t="s">
        <v>315</v>
      </c>
      <c r="Y102" s="40" t="s">
        <v>291</v>
      </c>
    </row>
    <row r="103" s="6" customFormat="1" ht="66" customHeight="1" spans="1:25">
      <c r="A103" s="43">
        <f t="shared" si="4"/>
        <v>17</v>
      </c>
      <c r="B103" s="46" t="s">
        <v>316</v>
      </c>
      <c r="C103" s="45">
        <f t="shared" si="5"/>
        <v>1</v>
      </c>
      <c r="D103" s="46" t="s">
        <v>317</v>
      </c>
      <c r="E103" s="46" t="s">
        <v>30</v>
      </c>
      <c r="F103" s="47">
        <f>COUNTIFS(D$3:D103,D103,A$3:A103,A103)</f>
        <v>1</v>
      </c>
      <c r="G103" s="46" t="s">
        <v>318</v>
      </c>
      <c r="H103" s="46" t="s">
        <v>32</v>
      </c>
      <c r="I103" s="46">
        <v>1</v>
      </c>
      <c r="J103" s="44" t="s">
        <v>33</v>
      </c>
      <c r="K103" s="46">
        <v>35</v>
      </c>
      <c r="L103" s="40" t="s">
        <v>35</v>
      </c>
      <c r="M103" s="40" t="s">
        <v>35</v>
      </c>
      <c r="N103" s="40" t="s">
        <v>35</v>
      </c>
      <c r="O103" s="40" t="s">
        <v>35</v>
      </c>
      <c r="P103" s="40" t="s">
        <v>46</v>
      </c>
      <c r="Q103" s="40" t="s">
        <v>47</v>
      </c>
      <c r="R103" s="40" t="s">
        <v>146</v>
      </c>
      <c r="S103" s="40"/>
      <c r="T103" s="40" t="s">
        <v>38</v>
      </c>
      <c r="U103" s="59">
        <v>1</v>
      </c>
      <c r="V103" s="46"/>
      <c r="W103" s="46"/>
      <c r="X103" s="40" t="s">
        <v>260</v>
      </c>
      <c r="Y103" s="40" t="s">
        <v>319</v>
      </c>
    </row>
    <row r="104" s="6" customFormat="1" ht="100" customHeight="1" spans="1:25">
      <c r="A104" s="43">
        <f t="shared" si="4"/>
        <v>18</v>
      </c>
      <c r="B104" s="46" t="s">
        <v>320</v>
      </c>
      <c r="C104" s="45">
        <f t="shared" ref="C104:C135" si="6">IF(A104=A103,(IF(D104=D103,C103,C103+1)),1)</f>
        <v>1</v>
      </c>
      <c r="D104" s="46" t="s">
        <v>321</v>
      </c>
      <c r="E104" s="46" t="s">
        <v>56</v>
      </c>
      <c r="F104" s="47">
        <f>COUNTIFS(D$3:D104,D104,A$3:A104,A104)</f>
        <v>1</v>
      </c>
      <c r="G104" s="46" t="s">
        <v>322</v>
      </c>
      <c r="H104" s="46" t="s">
        <v>32</v>
      </c>
      <c r="I104" s="46">
        <v>1</v>
      </c>
      <c r="J104" s="44" t="s">
        <v>33</v>
      </c>
      <c r="K104" s="46">
        <v>35</v>
      </c>
      <c r="L104" s="40" t="s">
        <v>35</v>
      </c>
      <c r="M104" s="40" t="s">
        <v>35</v>
      </c>
      <c r="N104" s="40" t="s">
        <v>35</v>
      </c>
      <c r="O104" s="40" t="s">
        <v>35</v>
      </c>
      <c r="P104" s="40" t="s">
        <v>46</v>
      </c>
      <c r="Q104" s="40" t="s">
        <v>47</v>
      </c>
      <c r="R104" s="40" t="s">
        <v>323</v>
      </c>
      <c r="S104" s="40"/>
      <c r="T104" s="40" t="s">
        <v>38</v>
      </c>
      <c r="U104" s="59">
        <v>1</v>
      </c>
      <c r="V104" s="46"/>
      <c r="W104" s="46"/>
      <c r="X104" s="40" t="s">
        <v>324</v>
      </c>
      <c r="Y104" s="40" t="s">
        <v>325</v>
      </c>
    </row>
    <row r="105" s="20" customFormat="1" ht="94" customHeight="1" spans="1:25">
      <c r="A105" s="43">
        <f t="shared" si="4"/>
        <v>18</v>
      </c>
      <c r="B105" s="46" t="s">
        <v>320</v>
      </c>
      <c r="C105" s="45">
        <f t="shared" si="6"/>
        <v>2</v>
      </c>
      <c r="D105" s="46" t="s">
        <v>326</v>
      </c>
      <c r="E105" s="46" t="s">
        <v>56</v>
      </c>
      <c r="F105" s="47">
        <f>COUNTIFS(D$3:D105,D105,A$3:A105,A105)</f>
        <v>1</v>
      </c>
      <c r="G105" s="46" t="s">
        <v>322</v>
      </c>
      <c r="H105" s="46" t="s">
        <v>32</v>
      </c>
      <c r="I105" s="46">
        <v>1</v>
      </c>
      <c r="J105" s="44" t="s">
        <v>33</v>
      </c>
      <c r="K105" s="46">
        <v>35</v>
      </c>
      <c r="L105" s="40" t="s">
        <v>35</v>
      </c>
      <c r="M105" s="40" t="s">
        <v>35</v>
      </c>
      <c r="N105" s="40" t="s">
        <v>35</v>
      </c>
      <c r="O105" s="40" t="s">
        <v>35</v>
      </c>
      <c r="P105" s="40" t="s">
        <v>46</v>
      </c>
      <c r="Q105" s="40" t="s">
        <v>47</v>
      </c>
      <c r="R105" s="40" t="s">
        <v>323</v>
      </c>
      <c r="S105" s="40"/>
      <c r="T105" s="40" t="s">
        <v>38</v>
      </c>
      <c r="U105" s="56">
        <v>1</v>
      </c>
      <c r="V105" s="56"/>
      <c r="W105" s="40"/>
      <c r="X105" s="40" t="s">
        <v>324</v>
      </c>
      <c r="Y105" s="40" t="s">
        <v>325</v>
      </c>
    </row>
    <row r="106" s="18" customFormat="1" ht="54" customHeight="1" spans="1:25">
      <c r="A106" s="43">
        <f t="shared" si="4"/>
        <v>18</v>
      </c>
      <c r="B106" s="46" t="s">
        <v>320</v>
      </c>
      <c r="C106" s="45">
        <f t="shared" si="6"/>
        <v>3</v>
      </c>
      <c r="D106" s="46" t="s">
        <v>327</v>
      </c>
      <c r="E106" s="46" t="s">
        <v>56</v>
      </c>
      <c r="F106" s="47">
        <f>COUNTIFS(D$3:D106,D106,A$3:A106,A106)</f>
        <v>1</v>
      </c>
      <c r="G106" s="46" t="s">
        <v>328</v>
      </c>
      <c r="H106" s="46" t="s">
        <v>32</v>
      </c>
      <c r="I106" s="46">
        <v>1</v>
      </c>
      <c r="J106" s="71" t="s">
        <v>33</v>
      </c>
      <c r="K106" s="46">
        <v>35</v>
      </c>
      <c r="L106" s="40" t="s">
        <v>35</v>
      </c>
      <c r="M106" s="40" t="s">
        <v>35</v>
      </c>
      <c r="N106" s="40" t="s">
        <v>35</v>
      </c>
      <c r="O106" s="40" t="s">
        <v>35</v>
      </c>
      <c r="P106" s="40" t="s">
        <v>46</v>
      </c>
      <c r="Q106" s="40" t="s">
        <v>47</v>
      </c>
      <c r="R106" s="40" t="s">
        <v>329</v>
      </c>
      <c r="S106" s="40"/>
      <c r="T106" s="40" t="s">
        <v>38</v>
      </c>
      <c r="U106" s="76">
        <v>1</v>
      </c>
      <c r="V106" s="77"/>
      <c r="W106" s="77"/>
      <c r="X106" s="40" t="s">
        <v>330</v>
      </c>
      <c r="Y106" s="40" t="s">
        <v>325</v>
      </c>
    </row>
    <row r="107" s="21" customFormat="1" ht="69" customHeight="1" spans="1:25">
      <c r="A107" s="43">
        <f t="shared" si="4"/>
        <v>18</v>
      </c>
      <c r="B107" s="46" t="s">
        <v>320</v>
      </c>
      <c r="C107" s="45">
        <f t="shared" si="6"/>
        <v>4</v>
      </c>
      <c r="D107" s="46" t="s">
        <v>331</v>
      </c>
      <c r="E107" s="46" t="s">
        <v>56</v>
      </c>
      <c r="F107" s="47">
        <f>COUNTIFS(D$3:D107,D107,A$3:A107,A107)</f>
        <v>1</v>
      </c>
      <c r="G107" s="46" t="s">
        <v>332</v>
      </c>
      <c r="H107" s="46" t="s">
        <v>32</v>
      </c>
      <c r="I107" s="46">
        <v>1</v>
      </c>
      <c r="J107" s="44" t="s">
        <v>33</v>
      </c>
      <c r="K107" s="46">
        <v>35</v>
      </c>
      <c r="L107" s="40" t="s">
        <v>35</v>
      </c>
      <c r="M107" s="40" t="s">
        <v>35</v>
      </c>
      <c r="N107" s="40" t="s">
        <v>35</v>
      </c>
      <c r="O107" s="40" t="s">
        <v>35</v>
      </c>
      <c r="P107" s="40" t="s">
        <v>46</v>
      </c>
      <c r="Q107" s="40" t="s">
        <v>47</v>
      </c>
      <c r="R107" s="40" t="s">
        <v>97</v>
      </c>
      <c r="S107" s="40"/>
      <c r="T107" s="40" t="s">
        <v>38</v>
      </c>
      <c r="U107" s="78">
        <v>1</v>
      </c>
      <c r="V107" s="79"/>
      <c r="W107" s="79"/>
      <c r="X107" s="40" t="s">
        <v>260</v>
      </c>
      <c r="Y107" s="40" t="s">
        <v>325</v>
      </c>
    </row>
    <row r="108" s="22" customFormat="1" ht="93" customHeight="1" spans="1:25">
      <c r="A108" s="43">
        <f t="shared" ref="A108:A139" si="7">IF(B108=B107,A107,A107+1)</f>
        <v>19</v>
      </c>
      <c r="B108" s="46" t="s">
        <v>333</v>
      </c>
      <c r="C108" s="45">
        <f t="shared" si="6"/>
        <v>1</v>
      </c>
      <c r="D108" s="46" t="s">
        <v>334</v>
      </c>
      <c r="E108" s="46" t="s">
        <v>30</v>
      </c>
      <c r="F108" s="47">
        <f>COUNTIFS(D$3:D108,D108,A$3:A108,A108)</f>
        <v>1</v>
      </c>
      <c r="G108" s="46" t="s">
        <v>335</v>
      </c>
      <c r="H108" s="46" t="s">
        <v>32</v>
      </c>
      <c r="I108" s="46">
        <v>1</v>
      </c>
      <c r="J108" s="44" t="s">
        <v>33</v>
      </c>
      <c r="K108" s="46">
        <v>35</v>
      </c>
      <c r="L108" s="40" t="s">
        <v>35</v>
      </c>
      <c r="M108" s="40" t="s">
        <v>35</v>
      </c>
      <c r="N108" s="40" t="s">
        <v>35</v>
      </c>
      <c r="O108" s="40" t="s">
        <v>35</v>
      </c>
      <c r="P108" s="40" t="s">
        <v>46</v>
      </c>
      <c r="Q108" s="40" t="s">
        <v>47</v>
      </c>
      <c r="R108" s="40" t="s">
        <v>336</v>
      </c>
      <c r="S108" s="40"/>
      <c r="T108" s="40" t="s">
        <v>38</v>
      </c>
      <c r="U108" s="80">
        <v>1</v>
      </c>
      <c r="V108" s="81"/>
      <c r="W108" s="81"/>
      <c r="X108" s="40" t="s">
        <v>260</v>
      </c>
      <c r="Y108" s="40" t="s">
        <v>337</v>
      </c>
    </row>
    <row r="109" s="22" customFormat="1" ht="76" customHeight="1" spans="1:25">
      <c r="A109" s="43">
        <f t="shared" si="7"/>
        <v>19</v>
      </c>
      <c r="B109" s="46" t="s">
        <v>333</v>
      </c>
      <c r="C109" s="45">
        <f t="shared" si="6"/>
        <v>2</v>
      </c>
      <c r="D109" s="46" t="s">
        <v>338</v>
      </c>
      <c r="E109" s="46" t="s">
        <v>56</v>
      </c>
      <c r="F109" s="47">
        <f>COUNTIFS(D$3:D109,D109,A$3:A109,A109)</f>
        <v>1</v>
      </c>
      <c r="G109" s="46" t="s">
        <v>339</v>
      </c>
      <c r="H109" s="46" t="s">
        <v>32</v>
      </c>
      <c r="I109" s="46">
        <v>2</v>
      </c>
      <c r="J109" s="44" t="s">
        <v>33</v>
      </c>
      <c r="K109" s="46">
        <v>35</v>
      </c>
      <c r="L109" s="40" t="s">
        <v>35</v>
      </c>
      <c r="M109" s="40" t="s">
        <v>35</v>
      </c>
      <c r="N109" s="40" t="s">
        <v>35</v>
      </c>
      <c r="O109" s="40" t="s">
        <v>35</v>
      </c>
      <c r="P109" s="40" t="s">
        <v>46</v>
      </c>
      <c r="Q109" s="40" t="s">
        <v>47</v>
      </c>
      <c r="R109" s="40" t="s">
        <v>340</v>
      </c>
      <c r="S109" s="40"/>
      <c r="T109" s="40" t="s">
        <v>38</v>
      </c>
      <c r="U109" s="80">
        <v>1</v>
      </c>
      <c r="V109" s="81"/>
      <c r="W109" s="81"/>
      <c r="X109" s="40" t="s">
        <v>260</v>
      </c>
      <c r="Y109" s="40" t="s">
        <v>337</v>
      </c>
    </row>
    <row r="110" s="22" customFormat="1" ht="76" customHeight="1" spans="1:25">
      <c r="A110" s="43">
        <f t="shared" si="7"/>
        <v>19</v>
      </c>
      <c r="B110" s="46" t="s">
        <v>333</v>
      </c>
      <c r="C110" s="45">
        <f t="shared" si="6"/>
        <v>2</v>
      </c>
      <c r="D110" s="46" t="s">
        <v>338</v>
      </c>
      <c r="E110" s="46" t="s">
        <v>56</v>
      </c>
      <c r="F110" s="47">
        <f>COUNTIFS(D$3:D110,D110,A$3:A110,A110)</f>
        <v>2</v>
      </c>
      <c r="G110" s="46" t="s">
        <v>341</v>
      </c>
      <c r="H110" s="46" t="s">
        <v>32</v>
      </c>
      <c r="I110" s="46">
        <v>2</v>
      </c>
      <c r="J110" s="44" t="s">
        <v>33</v>
      </c>
      <c r="K110" s="46">
        <v>35</v>
      </c>
      <c r="L110" s="40" t="s">
        <v>35</v>
      </c>
      <c r="M110" s="40" t="s">
        <v>35</v>
      </c>
      <c r="N110" s="40" t="s">
        <v>35</v>
      </c>
      <c r="O110" s="40" t="s">
        <v>35</v>
      </c>
      <c r="P110" s="40" t="s">
        <v>46</v>
      </c>
      <c r="Q110" s="40" t="s">
        <v>35</v>
      </c>
      <c r="R110" s="40" t="s">
        <v>340</v>
      </c>
      <c r="S110" s="40"/>
      <c r="T110" s="40" t="s">
        <v>38</v>
      </c>
      <c r="U110" s="80">
        <v>1</v>
      </c>
      <c r="V110" s="81"/>
      <c r="W110" s="81"/>
      <c r="X110" s="40" t="s">
        <v>260</v>
      </c>
      <c r="Y110" s="40" t="s">
        <v>337</v>
      </c>
    </row>
    <row r="111" s="22" customFormat="1" ht="76" customHeight="1" spans="1:25">
      <c r="A111" s="43">
        <f t="shared" si="7"/>
        <v>19</v>
      </c>
      <c r="B111" s="46" t="s">
        <v>333</v>
      </c>
      <c r="C111" s="45">
        <f t="shared" si="6"/>
        <v>2</v>
      </c>
      <c r="D111" s="46" t="s">
        <v>338</v>
      </c>
      <c r="E111" s="46" t="s">
        <v>56</v>
      </c>
      <c r="F111" s="47">
        <f>COUNTIFS(D$3:D111,D111,A$3:A111,A111)</f>
        <v>3</v>
      </c>
      <c r="G111" s="46" t="s">
        <v>342</v>
      </c>
      <c r="H111" s="46" t="s">
        <v>32</v>
      </c>
      <c r="I111" s="46">
        <v>1</v>
      </c>
      <c r="J111" s="44" t="s">
        <v>33</v>
      </c>
      <c r="K111" s="46">
        <v>35</v>
      </c>
      <c r="L111" s="40" t="s">
        <v>35</v>
      </c>
      <c r="M111" s="40" t="s">
        <v>35</v>
      </c>
      <c r="N111" s="40" t="s">
        <v>35</v>
      </c>
      <c r="O111" s="40" t="s">
        <v>35</v>
      </c>
      <c r="P111" s="40" t="s">
        <v>46</v>
      </c>
      <c r="Q111" s="40" t="s">
        <v>47</v>
      </c>
      <c r="R111" s="40" t="s">
        <v>343</v>
      </c>
      <c r="S111" s="40"/>
      <c r="T111" s="40" t="s">
        <v>38</v>
      </c>
      <c r="U111" s="80">
        <v>1</v>
      </c>
      <c r="V111" s="81"/>
      <c r="W111" s="81"/>
      <c r="X111" s="40" t="s">
        <v>260</v>
      </c>
      <c r="Y111" s="40" t="s">
        <v>337</v>
      </c>
    </row>
    <row r="112" s="22" customFormat="1" ht="76" customHeight="1" spans="1:25">
      <c r="A112" s="43">
        <f t="shared" si="7"/>
        <v>19</v>
      </c>
      <c r="B112" s="46" t="s">
        <v>333</v>
      </c>
      <c r="C112" s="45">
        <f t="shared" si="6"/>
        <v>2</v>
      </c>
      <c r="D112" s="46" t="s">
        <v>338</v>
      </c>
      <c r="E112" s="46" t="s">
        <v>56</v>
      </c>
      <c r="F112" s="47">
        <f>COUNTIFS(D$3:D112,D112,A$3:A112,A112)</f>
        <v>4</v>
      </c>
      <c r="G112" s="46" t="s">
        <v>344</v>
      </c>
      <c r="H112" s="46" t="s">
        <v>32</v>
      </c>
      <c r="I112" s="46">
        <v>1</v>
      </c>
      <c r="J112" s="44" t="s">
        <v>33</v>
      </c>
      <c r="K112" s="46">
        <v>35</v>
      </c>
      <c r="L112" s="40" t="s">
        <v>35</v>
      </c>
      <c r="M112" s="40" t="s">
        <v>35</v>
      </c>
      <c r="N112" s="40" t="s">
        <v>35</v>
      </c>
      <c r="O112" s="40" t="s">
        <v>35</v>
      </c>
      <c r="P112" s="40" t="s">
        <v>46</v>
      </c>
      <c r="Q112" s="40" t="s">
        <v>47</v>
      </c>
      <c r="R112" s="40" t="s">
        <v>345</v>
      </c>
      <c r="S112" s="40"/>
      <c r="T112" s="40" t="s">
        <v>38</v>
      </c>
      <c r="U112" s="80">
        <v>1</v>
      </c>
      <c r="V112" s="81"/>
      <c r="W112" s="81"/>
      <c r="X112" s="40" t="s">
        <v>260</v>
      </c>
      <c r="Y112" s="40" t="s">
        <v>337</v>
      </c>
    </row>
    <row r="113" s="22" customFormat="1" ht="76" customHeight="1" spans="1:25">
      <c r="A113" s="43">
        <f t="shared" si="7"/>
        <v>19</v>
      </c>
      <c r="B113" s="46" t="s">
        <v>333</v>
      </c>
      <c r="C113" s="45">
        <f t="shared" si="6"/>
        <v>3</v>
      </c>
      <c r="D113" s="46" t="s">
        <v>346</v>
      </c>
      <c r="E113" s="46" t="s">
        <v>56</v>
      </c>
      <c r="F113" s="47">
        <f>COUNTIFS(D$3:D113,D113,A$3:A113,A113)</f>
        <v>1</v>
      </c>
      <c r="G113" s="46" t="s">
        <v>347</v>
      </c>
      <c r="H113" s="46" t="s">
        <v>32</v>
      </c>
      <c r="I113" s="46">
        <v>1</v>
      </c>
      <c r="J113" s="44" t="s">
        <v>33</v>
      </c>
      <c r="K113" s="46">
        <v>35</v>
      </c>
      <c r="L113" s="40" t="s">
        <v>35</v>
      </c>
      <c r="M113" s="40" t="s">
        <v>35</v>
      </c>
      <c r="N113" s="40" t="s">
        <v>35</v>
      </c>
      <c r="O113" s="40" t="s">
        <v>35</v>
      </c>
      <c r="P113" s="40" t="s">
        <v>46</v>
      </c>
      <c r="Q113" s="40" t="s">
        <v>47</v>
      </c>
      <c r="R113" s="40" t="s">
        <v>340</v>
      </c>
      <c r="S113" s="40"/>
      <c r="T113" s="40" t="s">
        <v>38</v>
      </c>
      <c r="U113" s="80">
        <v>1</v>
      </c>
      <c r="V113" s="81"/>
      <c r="W113" s="81"/>
      <c r="X113" s="40" t="s">
        <v>260</v>
      </c>
      <c r="Y113" s="40" t="s">
        <v>337</v>
      </c>
    </row>
    <row r="114" s="22" customFormat="1" ht="76" customHeight="1" spans="1:25">
      <c r="A114" s="43">
        <f t="shared" si="7"/>
        <v>19</v>
      </c>
      <c r="B114" s="46" t="s">
        <v>333</v>
      </c>
      <c r="C114" s="45">
        <f t="shared" si="6"/>
        <v>3</v>
      </c>
      <c r="D114" s="46" t="s">
        <v>346</v>
      </c>
      <c r="E114" s="46" t="s">
        <v>56</v>
      </c>
      <c r="F114" s="47">
        <f>COUNTIFS(D$3:D114,D114,A$3:A114,A114)</f>
        <v>2</v>
      </c>
      <c r="G114" s="46" t="s">
        <v>348</v>
      </c>
      <c r="H114" s="46" t="s">
        <v>32</v>
      </c>
      <c r="I114" s="46">
        <v>1</v>
      </c>
      <c r="J114" s="44" t="s">
        <v>33</v>
      </c>
      <c r="K114" s="46">
        <v>35</v>
      </c>
      <c r="L114" s="40" t="s">
        <v>35</v>
      </c>
      <c r="M114" s="40" t="s">
        <v>35</v>
      </c>
      <c r="N114" s="40" t="s">
        <v>35</v>
      </c>
      <c r="O114" s="40" t="s">
        <v>35</v>
      </c>
      <c r="P114" s="40" t="s">
        <v>46</v>
      </c>
      <c r="Q114" s="40" t="s">
        <v>47</v>
      </c>
      <c r="R114" s="40" t="s">
        <v>349</v>
      </c>
      <c r="S114" s="40"/>
      <c r="T114" s="40" t="s">
        <v>38</v>
      </c>
      <c r="U114" s="80">
        <v>1</v>
      </c>
      <c r="V114" s="81"/>
      <c r="W114" s="81"/>
      <c r="X114" s="40" t="s">
        <v>260</v>
      </c>
      <c r="Y114" s="40" t="s">
        <v>337</v>
      </c>
    </row>
    <row r="115" s="22" customFormat="1" ht="76" customHeight="1" spans="1:25">
      <c r="A115" s="43">
        <f t="shared" si="7"/>
        <v>19</v>
      </c>
      <c r="B115" s="46" t="s">
        <v>333</v>
      </c>
      <c r="C115" s="45">
        <f t="shared" si="6"/>
        <v>3</v>
      </c>
      <c r="D115" s="46" t="s">
        <v>346</v>
      </c>
      <c r="E115" s="46" t="s">
        <v>56</v>
      </c>
      <c r="F115" s="47">
        <f>COUNTIFS(D$3:D115,D115,A$3:A115,A115)</f>
        <v>3</v>
      </c>
      <c r="G115" s="46" t="s">
        <v>350</v>
      </c>
      <c r="H115" s="46" t="s">
        <v>32</v>
      </c>
      <c r="I115" s="46">
        <v>1</v>
      </c>
      <c r="J115" s="44" t="s">
        <v>33</v>
      </c>
      <c r="K115" s="46">
        <v>35</v>
      </c>
      <c r="L115" s="40" t="s">
        <v>35</v>
      </c>
      <c r="M115" s="40" t="s">
        <v>35</v>
      </c>
      <c r="N115" s="40" t="s">
        <v>35</v>
      </c>
      <c r="O115" s="40" t="s">
        <v>35</v>
      </c>
      <c r="P115" s="40" t="s">
        <v>46</v>
      </c>
      <c r="Q115" s="40" t="s">
        <v>47</v>
      </c>
      <c r="R115" s="40" t="s">
        <v>345</v>
      </c>
      <c r="S115" s="40"/>
      <c r="T115" s="40" t="s">
        <v>38</v>
      </c>
      <c r="U115" s="80">
        <v>1</v>
      </c>
      <c r="V115" s="81"/>
      <c r="W115" s="81"/>
      <c r="X115" s="40" t="s">
        <v>260</v>
      </c>
      <c r="Y115" s="40" t="s">
        <v>337</v>
      </c>
    </row>
    <row r="116" s="22" customFormat="1" ht="111" customHeight="1" spans="1:25">
      <c r="A116" s="43">
        <f t="shared" si="7"/>
        <v>19</v>
      </c>
      <c r="B116" s="46" t="s">
        <v>333</v>
      </c>
      <c r="C116" s="45">
        <f t="shared" si="6"/>
        <v>4</v>
      </c>
      <c r="D116" s="46" t="s">
        <v>351</v>
      </c>
      <c r="E116" s="46" t="s">
        <v>30</v>
      </c>
      <c r="F116" s="47">
        <f>COUNTIFS(D$3:D116,D116,A$3:A116,A116)</f>
        <v>1</v>
      </c>
      <c r="G116" s="46" t="s">
        <v>352</v>
      </c>
      <c r="H116" s="46" t="s">
        <v>32</v>
      </c>
      <c r="I116" s="46">
        <v>1</v>
      </c>
      <c r="J116" s="44" t="s">
        <v>33</v>
      </c>
      <c r="K116" s="46">
        <v>35</v>
      </c>
      <c r="L116" s="40" t="s">
        <v>35</v>
      </c>
      <c r="M116" s="40" t="s">
        <v>35</v>
      </c>
      <c r="N116" s="40" t="s">
        <v>35</v>
      </c>
      <c r="O116" s="40" t="s">
        <v>35</v>
      </c>
      <c r="P116" s="40" t="s">
        <v>46</v>
      </c>
      <c r="Q116" s="40" t="s">
        <v>47</v>
      </c>
      <c r="R116" s="40" t="s">
        <v>340</v>
      </c>
      <c r="S116" s="40"/>
      <c r="T116" s="40" t="s">
        <v>38</v>
      </c>
      <c r="U116" s="80">
        <v>1</v>
      </c>
      <c r="V116" s="40"/>
      <c r="W116" s="40"/>
      <c r="X116" s="40" t="s">
        <v>260</v>
      </c>
      <c r="Y116" s="40" t="s">
        <v>337</v>
      </c>
    </row>
    <row r="117" s="22" customFormat="1" ht="116" customHeight="1" spans="1:25">
      <c r="A117" s="43">
        <f t="shared" si="7"/>
        <v>19</v>
      </c>
      <c r="B117" s="46" t="s">
        <v>333</v>
      </c>
      <c r="C117" s="45">
        <f t="shared" si="6"/>
        <v>4</v>
      </c>
      <c r="D117" s="46" t="s">
        <v>351</v>
      </c>
      <c r="E117" s="46" t="s">
        <v>30</v>
      </c>
      <c r="F117" s="47">
        <f>COUNTIFS(D$3:D117,D117,A$3:A117,A117)</f>
        <v>2</v>
      </c>
      <c r="G117" s="46" t="s">
        <v>353</v>
      </c>
      <c r="H117" s="46" t="s">
        <v>32</v>
      </c>
      <c r="I117" s="46">
        <v>1</v>
      </c>
      <c r="J117" s="44" t="s">
        <v>33</v>
      </c>
      <c r="K117" s="46">
        <v>35</v>
      </c>
      <c r="L117" s="40" t="s">
        <v>35</v>
      </c>
      <c r="M117" s="40" t="s">
        <v>35</v>
      </c>
      <c r="N117" s="40" t="s">
        <v>35</v>
      </c>
      <c r="O117" s="40" t="s">
        <v>35</v>
      </c>
      <c r="P117" s="40" t="s">
        <v>46</v>
      </c>
      <c r="Q117" s="40" t="s">
        <v>47</v>
      </c>
      <c r="R117" s="40" t="s">
        <v>100</v>
      </c>
      <c r="S117" s="40"/>
      <c r="T117" s="40" t="s">
        <v>38</v>
      </c>
      <c r="U117" s="80">
        <v>1</v>
      </c>
      <c r="V117" s="40"/>
      <c r="W117" s="40"/>
      <c r="X117" s="40" t="s">
        <v>260</v>
      </c>
      <c r="Y117" s="40" t="s">
        <v>337</v>
      </c>
    </row>
    <row r="118" s="23" customFormat="1" ht="76" customHeight="1" spans="1:256">
      <c r="A118" s="43">
        <f t="shared" si="7"/>
        <v>19</v>
      </c>
      <c r="B118" s="46" t="s">
        <v>333</v>
      </c>
      <c r="C118" s="45">
        <f t="shared" si="6"/>
        <v>5</v>
      </c>
      <c r="D118" s="46" t="s">
        <v>354</v>
      </c>
      <c r="E118" s="46" t="s">
        <v>56</v>
      </c>
      <c r="F118" s="47">
        <f>COUNTIFS(D$3:D118,D118,A$3:A118,A118)</f>
        <v>1</v>
      </c>
      <c r="G118" s="46" t="s">
        <v>355</v>
      </c>
      <c r="H118" s="46" t="s">
        <v>356</v>
      </c>
      <c r="I118" s="46">
        <v>2</v>
      </c>
      <c r="J118" s="44" t="s">
        <v>33</v>
      </c>
      <c r="K118" s="46">
        <v>35</v>
      </c>
      <c r="L118" s="40" t="s">
        <v>35</v>
      </c>
      <c r="M118" s="40" t="s">
        <v>35</v>
      </c>
      <c r="N118" s="40" t="s">
        <v>35</v>
      </c>
      <c r="O118" s="40" t="s">
        <v>35</v>
      </c>
      <c r="P118" s="40" t="s">
        <v>46</v>
      </c>
      <c r="Q118" s="40" t="s">
        <v>47</v>
      </c>
      <c r="R118" s="40" t="s">
        <v>340</v>
      </c>
      <c r="S118" s="40"/>
      <c r="T118" s="40" t="s">
        <v>38</v>
      </c>
      <c r="U118" s="80">
        <v>1</v>
      </c>
      <c r="V118" s="82"/>
      <c r="W118" s="83"/>
      <c r="X118" s="40" t="s">
        <v>260</v>
      </c>
      <c r="Y118" s="40" t="s">
        <v>337</v>
      </c>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c r="FP118" s="22"/>
      <c r="FQ118" s="22"/>
      <c r="FR118" s="22"/>
      <c r="FS118" s="22"/>
      <c r="FT118" s="22"/>
      <c r="FU118" s="22"/>
      <c r="FV118" s="22"/>
      <c r="FW118" s="22"/>
      <c r="FX118" s="22"/>
      <c r="FY118" s="22"/>
      <c r="FZ118" s="22"/>
      <c r="GA118" s="22"/>
      <c r="GB118" s="22"/>
      <c r="GC118" s="22"/>
      <c r="GD118" s="22"/>
      <c r="GE118" s="22"/>
      <c r="GF118" s="22"/>
      <c r="GG118" s="22"/>
      <c r="GH118" s="22"/>
      <c r="GI118" s="22"/>
      <c r="GJ118" s="22"/>
      <c r="GK118" s="22"/>
      <c r="GL118" s="22"/>
      <c r="GM118" s="22"/>
      <c r="GN118" s="22"/>
      <c r="GO118" s="22"/>
      <c r="GP118" s="22"/>
      <c r="GQ118" s="22"/>
      <c r="GR118" s="22"/>
      <c r="GS118" s="22"/>
      <c r="GT118" s="22"/>
      <c r="GU118" s="22"/>
      <c r="GV118" s="22"/>
      <c r="GW118" s="22"/>
      <c r="GX118" s="22"/>
      <c r="GY118" s="22"/>
      <c r="GZ118" s="22"/>
      <c r="HA118" s="22"/>
      <c r="HB118" s="22"/>
      <c r="HC118" s="22"/>
      <c r="HD118" s="22"/>
      <c r="HE118" s="22"/>
      <c r="HF118" s="22"/>
      <c r="HG118" s="22"/>
      <c r="HH118" s="22"/>
      <c r="HI118" s="22"/>
      <c r="HJ118" s="22"/>
      <c r="HK118" s="22"/>
      <c r="HL118" s="22"/>
      <c r="HM118" s="22"/>
      <c r="HN118" s="22"/>
      <c r="HO118" s="22"/>
      <c r="HP118" s="22"/>
      <c r="HQ118" s="22"/>
      <c r="HR118" s="22"/>
      <c r="HS118" s="22"/>
      <c r="HT118" s="22"/>
      <c r="HU118" s="22"/>
      <c r="HV118" s="22"/>
      <c r="HW118" s="22"/>
      <c r="HX118" s="22"/>
      <c r="HY118" s="22"/>
      <c r="HZ118" s="22"/>
      <c r="IA118" s="22"/>
      <c r="IB118" s="22"/>
      <c r="IC118" s="22"/>
      <c r="ID118" s="22"/>
      <c r="IE118" s="22"/>
      <c r="IF118" s="22"/>
      <c r="IG118" s="22"/>
      <c r="IH118" s="22"/>
      <c r="II118" s="22"/>
      <c r="IJ118" s="22"/>
      <c r="IK118" s="22"/>
      <c r="IL118" s="22"/>
      <c r="IM118" s="22"/>
      <c r="IN118" s="22"/>
      <c r="IO118" s="22"/>
      <c r="IP118" s="22"/>
      <c r="IQ118" s="22"/>
      <c r="IR118" s="22"/>
      <c r="IS118" s="22"/>
      <c r="IT118" s="22"/>
      <c r="IU118" s="22"/>
      <c r="IV118" s="22"/>
    </row>
    <row r="119" s="23" customFormat="1" ht="66" customHeight="1" spans="1:256">
      <c r="A119" s="43">
        <f t="shared" si="7"/>
        <v>19</v>
      </c>
      <c r="B119" s="46" t="s">
        <v>333</v>
      </c>
      <c r="C119" s="45">
        <f t="shared" si="6"/>
        <v>5</v>
      </c>
      <c r="D119" s="46" t="s">
        <v>354</v>
      </c>
      <c r="E119" s="46" t="s">
        <v>56</v>
      </c>
      <c r="F119" s="47">
        <f>COUNTIFS(D$3:D119,D119,A$3:A119,A119)</f>
        <v>2</v>
      </c>
      <c r="G119" s="46" t="s">
        <v>357</v>
      </c>
      <c r="H119" s="46" t="s">
        <v>358</v>
      </c>
      <c r="I119" s="46">
        <v>1</v>
      </c>
      <c r="J119" s="44" t="s">
        <v>33</v>
      </c>
      <c r="K119" s="46">
        <v>35</v>
      </c>
      <c r="L119" s="40" t="s">
        <v>35</v>
      </c>
      <c r="M119" s="40" t="s">
        <v>35</v>
      </c>
      <c r="N119" s="40" t="s">
        <v>35</v>
      </c>
      <c r="O119" s="40" t="s">
        <v>35</v>
      </c>
      <c r="P119" s="40" t="s">
        <v>46</v>
      </c>
      <c r="Q119" s="40" t="s">
        <v>47</v>
      </c>
      <c r="R119" s="40" t="s">
        <v>100</v>
      </c>
      <c r="S119" s="40"/>
      <c r="T119" s="40" t="s">
        <v>38</v>
      </c>
      <c r="U119" s="80">
        <v>1</v>
      </c>
      <c r="V119" s="84"/>
      <c r="W119" s="83"/>
      <c r="X119" s="40" t="s">
        <v>260</v>
      </c>
      <c r="Y119" s="40" t="s">
        <v>337</v>
      </c>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2"/>
      <c r="EU119" s="22"/>
      <c r="EV119" s="22"/>
      <c r="EW119" s="22"/>
      <c r="EX119" s="22"/>
      <c r="EY119" s="22"/>
      <c r="EZ119" s="22"/>
      <c r="FA119" s="22"/>
      <c r="FB119" s="22"/>
      <c r="FC119" s="22"/>
      <c r="FD119" s="22"/>
      <c r="FE119" s="22"/>
      <c r="FF119" s="22"/>
      <c r="FG119" s="22"/>
      <c r="FH119" s="22"/>
      <c r="FI119" s="22"/>
      <c r="FJ119" s="22"/>
      <c r="FK119" s="22"/>
      <c r="FL119" s="22"/>
      <c r="FM119" s="22"/>
      <c r="FN119" s="22"/>
      <c r="FO119" s="22"/>
      <c r="FP119" s="22"/>
      <c r="FQ119" s="22"/>
      <c r="FR119" s="22"/>
      <c r="FS119" s="22"/>
      <c r="FT119" s="22"/>
      <c r="FU119" s="22"/>
      <c r="FV119" s="22"/>
      <c r="FW119" s="22"/>
      <c r="FX119" s="22"/>
      <c r="FY119" s="22"/>
      <c r="FZ119" s="22"/>
      <c r="GA119" s="22"/>
      <c r="GB119" s="22"/>
      <c r="GC119" s="22"/>
      <c r="GD119" s="22"/>
      <c r="GE119" s="22"/>
      <c r="GF119" s="22"/>
      <c r="GG119" s="22"/>
      <c r="GH119" s="22"/>
      <c r="GI119" s="22"/>
      <c r="GJ119" s="22"/>
      <c r="GK119" s="22"/>
      <c r="GL119" s="22"/>
      <c r="GM119" s="22"/>
      <c r="GN119" s="22"/>
      <c r="GO119" s="22"/>
      <c r="GP119" s="22"/>
      <c r="GQ119" s="22"/>
      <c r="GR119" s="22"/>
      <c r="GS119" s="22"/>
      <c r="GT119" s="22"/>
      <c r="GU119" s="22"/>
      <c r="GV119" s="22"/>
      <c r="GW119" s="22"/>
      <c r="GX119" s="22"/>
      <c r="GY119" s="22"/>
      <c r="GZ119" s="22"/>
      <c r="HA119" s="22"/>
      <c r="HB119" s="22"/>
      <c r="HC119" s="22"/>
      <c r="HD119" s="22"/>
      <c r="HE119" s="22"/>
      <c r="HF119" s="22"/>
      <c r="HG119" s="22"/>
      <c r="HH119" s="22"/>
      <c r="HI119" s="22"/>
      <c r="HJ119" s="22"/>
      <c r="HK119" s="22"/>
      <c r="HL119" s="22"/>
      <c r="HM119" s="22"/>
      <c r="HN119" s="22"/>
      <c r="HO119" s="22"/>
      <c r="HP119" s="22"/>
      <c r="HQ119" s="22"/>
      <c r="HR119" s="22"/>
      <c r="HS119" s="22"/>
      <c r="HT119" s="22"/>
      <c r="HU119" s="22"/>
      <c r="HV119" s="22"/>
      <c r="HW119" s="22"/>
      <c r="HX119" s="22"/>
      <c r="HY119" s="22"/>
      <c r="HZ119" s="22"/>
      <c r="IA119" s="22"/>
      <c r="IB119" s="22"/>
      <c r="IC119" s="22"/>
      <c r="ID119" s="22"/>
      <c r="IE119" s="22"/>
      <c r="IF119" s="22"/>
      <c r="IG119" s="22"/>
      <c r="IH119" s="22"/>
      <c r="II119" s="22"/>
      <c r="IJ119" s="22"/>
      <c r="IK119" s="22"/>
      <c r="IL119" s="22"/>
      <c r="IM119" s="22"/>
      <c r="IN119" s="22"/>
      <c r="IO119" s="22"/>
      <c r="IP119" s="22"/>
      <c r="IQ119" s="22"/>
      <c r="IR119" s="22"/>
      <c r="IS119" s="22"/>
      <c r="IT119" s="22"/>
      <c r="IU119" s="22"/>
      <c r="IV119" s="22"/>
    </row>
    <row r="120" s="23" customFormat="1" ht="76" customHeight="1" spans="1:256">
      <c r="A120" s="43">
        <f t="shared" si="7"/>
        <v>19</v>
      </c>
      <c r="B120" s="46" t="s">
        <v>333</v>
      </c>
      <c r="C120" s="45">
        <f t="shared" si="6"/>
        <v>5</v>
      </c>
      <c r="D120" s="46" t="s">
        <v>354</v>
      </c>
      <c r="E120" s="46" t="s">
        <v>56</v>
      </c>
      <c r="F120" s="47">
        <f>COUNTIFS(D$3:D120,D120,A$3:A120,A120)</f>
        <v>3</v>
      </c>
      <c r="G120" s="46" t="s">
        <v>328</v>
      </c>
      <c r="H120" s="46" t="s">
        <v>359</v>
      </c>
      <c r="I120" s="46">
        <v>1</v>
      </c>
      <c r="J120" s="44" t="s">
        <v>33</v>
      </c>
      <c r="K120" s="46">
        <v>35</v>
      </c>
      <c r="L120" s="40" t="s">
        <v>35</v>
      </c>
      <c r="M120" s="40" t="s">
        <v>35</v>
      </c>
      <c r="N120" s="40" t="s">
        <v>35</v>
      </c>
      <c r="O120" s="40" t="s">
        <v>35</v>
      </c>
      <c r="P120" s="40" t="s">
        <v>46</v>
      </c>
      <c r="Q120" s="40" t="s">
        <v>47</v>
      </c>
      <c r="R120" s="40" t="s">
        <v>336</v>
      </c>
      <c r="S120" s="40"/>
      <c r="T120" s="40" t="s">
        <v>38</v>
      </c>
      <c r="U120" s="80">
        <v>1</v>
      </c>
      <c r="V120" s="82"/>
      <c r="W120" s="83"/>
      <c r="X120" s="40" t="s">
        <v>260</v>
      </c>
      <c r="Y120" s="40" t="s">
        <v>337</v>
      </c>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c r="EA120" s="22"/>
      <c r="EB120" s="22"/>
      <c r="EC120" s="22"/>
      <c r="ED120" s="22"/>
      <c r="EE120" s="22"/>
      <c r="EF120" s="22"/>
      <c r="EG120" s="22"/>
      <c r="EH120" s="22"/>
      <c r="EI120" s="22"/>
      <c r="EJ120" s="22"/>
      <c r="EK120" s="22"/>
      <c r="EL120" s="22"/>
      <c r="EM120" s="22"/>
      <c r="EN120" s="22"/>
      <c r="EO120" s="22"/>
      <c r="EP120" s="22"/>
      <c r="EQ120" s="22"/>
      <c r="ER120" s="22"/>
      <c r="ES120" s="22"/>
      <c r="ET120" s="22"/>
      <c r="EU120" s="22"/>
      <c r="EV120" s="22"/>
      <c r="EW120" s="22"/>
      <c r="EX120" s="22"/>
      <c r="EY120" s="22"/>
      <c r="EZ120" s="22"/>
      <c r="FA120" s="22"/>
      <c r="FB120" s="22"/>
      <c r="FC120" s="22"/>
      <c r="FD120" s="22"/>
      <c r="FE120" s="22"/>
      <c r="FF120" s="22"/>
      <c r="FG120" s="22"/>
      <c r="FH120" s="22"/>
      <c r="FI120" s="22"/>
      <c r="FJ120" s="22"/>
      <c r="FK120" s="22"/>
      <c r="FL120" s="22"/>
      <c r="FM120" s="22"/>
      <c r="FN120" s="22"/>
      <c r="FO120" s="22"/>
      <c r="FP120" s="22"/>
      <c r="FQ120" s="22"/>
      <c r="FR120" s="22"/>
      <c r="FS120" s="22"/>
      <c r="FT120" s="22"/>
      <c r="FU120" s="22"/>
      <c r="FV120" s="22"/>
      <c r="FW120" s="22"/>
      <c r="FX120" s="22"/>
      <c r="FY120" s="22"/>
      <c r="FZ120" s="22"/>
      <c r="GA120" s="22"/>
      <c r="GB120" s="22"/>
      <c r="GC120" s="22"/>
      <c r="GD120" s="22"/>
      <c r="GE120" s="22"/>
      <c r="GF120" s="22"/>
      <c r="GG120" s="22"/>
      <c r="GH120" s="22"/>
      <c r="GI120" s="22"/>
      <c r="GJ120" s="22"/>
      <c r="GK120" s="22"/>
      <c r="GL120" s="22"/>
      <c r="GM120" s="22"/>
      <c r="GN120" s="22"/>
      <c r="GO120" s="22"/>
      <c r="GP120" s="22"/>
      <c r="GQ120" s="22"/>
      <c r="GR120" s="22"/>
      <c r="GS120" s="22"/>
      <c r="GT120" s="22"/>
      <c r="GU120" s="22"/>
      <c r="GV120" s="22"/>
      <c r="GW120" s="22"/>
      <c r="GX120" s="22"/>
      <c r="GY120" s="22"/>
      <c r="GZ120" s="22"/>
      <c r="HA120" s="22"/>
      <c r="HB120" s="22"/>
      <c r="HC120" s="22"/>
      <c r="HD120" s="22"/>
      <c r="HE120" s="22"/>
      <c r="HF120" s="22"/>
      <c r="HG120" s="22"/>
      <c r="HH120" s="22"/>
      <c r="HI120" s="22"/>
      <c r="HJ120" s="22"/>
      <c r="HK120" s="22"/>
      <c r="HL120" s="22"/>
      <c r="HM120" s="22"/>
      <c r="HN120" s="22"/>
      <c r="HO120" s="22"/>
      <c r="HP120" s="22"/>
      <c r="HQ120" s="22"/>
      <c r="HR120" s="22"/>
      <c r="HS120" s="22"/>
      <c r="HT120" s="22"/>
      <c r="HU120" s="22"/>
      <c r="HV120" s="22"/>
      <c r="HW120" s="22"/>
      <c r="HX120" s="22"/>
      <c r="HY120" s="22"/>
      <c r="HZ120" s="22"/>
      <c r="IA120" s="22"/>
      <c r="IB120" s="22"/>
      <c r="IC120" s="22"/>
      <c r="ID120" s="22"/>
      <c r="IE120" s="22"/>
      <c r="IF120" s="22"/>
      <c r="IG120" s="22"/>
      <c r="IH120" s="22"/>
      <c r="II120" s="22"/>
      <c r="IJ120" s="22"/>
      <c r="IK120" s="22"/>
      <c r="IL120" s="22"/>
      <c r="IM120" s="22"/>
      <c r="IN120" s="22"/>
      <c r="IO120" s="22"/>
      <c r="IP120" s="22"/>
      <c r="IQ120" s="22"/>
      <c r="IR120" s="22"/>
      <c r="IS120" s="22"/>
      <c r="IT120" s="22"/>
      <c r="IU120" s="22"/>
      <c r="IV120" s="22"/>
    </row>
    <row r="121" s="23" customFormat="1" ht="76" customHeight="1" spans="1:256">
      <c r="A121" s="43">
        <f t="shared" si="7"/>
        <v>19</v>
      </c>
      <c r="B121" s="46" t="s">
        <v>333</v>
      </c>
      <c r="C121" s="45">
        <f t="shared" si="6"/>
        <v>5</v>
      </c>
      <c r="D121" s="46" t="s">
        <v>354</v>
      </c>
      <c r="E121" s="46" t="s">
        <v>56</v>
      </c>
      <c r="F121" s="47">
        <f>COUNTIFS(D$3:D121,D121,A$3:A121,A121)</f>
        <v>4</v>
      </c>
      <c r="G121" s="46" t="s">
        <v>360</v>
      </c>
      <c r="H121" s="46" t="s">
        <v>361</v>
      </c>
      <c r="I121" s="46">
        <v>1</v>
      </c>
      <c r="J121" s="44" t="s">
        <v>33</v>
      </c>
      <c r="K121" s="46">
        <v>35</v>
      </c>
      <c r="L121" s="40" t="s">
        <v>35</v>
      </c>
      <c r="M121" s="40" t="s">
        <v>35</v>
      </c>
      <c r="N121" s="40" t="s">
        <v>35</v>
      </c>
      <c r="O121" s="40" t="s">
        <v>35</v>
      </c>
      <c r="P121" s="40" t="s">
        <v>46</v>
      </c>
      <c r="Q121" s="40" t="s">
        <v>47</v>
      </c>
      <c r="R121" s="40" t="s">
        <v>362</v>
      </c>
      <c r="S121" s="40"/>
      <c r="T121" s="40" t="s">
        <v>38</v>
      </c>
      <c r="U121" s="80">
        <v>1</v>
      </c>
      <c r="V121" s="82"/>
      <c r="W121" s="83"/>
      <c r="X121" s="40" t="s">
        <v>260</v>
      </c>
      <c r="Y121" s="40" t="s">
        <v>337</v>
      </c>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c r="DU121" s="22"/>
      <c r="DV121" s="22"/>
      <c r="DW121" s="22"/>
      <c r="DX121" s="22"/>
      <c r="DY121" s="22"/>
      <c r="DZ121" s="22"/>
      <c r="EA121" s="22"/>
      <c r="EB121" s="22"/>
      <c r="EC121" s="22"/>
      <c r="ED121" s="22"/>
      <c r="EE121" s="22"/>
      <c r="EF121" s="22"/>
      <c r="EG121" s="22"/>
      <c r="EH121" s="22"/>
      <c r="EI121" s="22"/>
      <c r="EJ121" s="22"/>
      <c r="EK121" s="22"/>
      <c r="EL121" s="22"/>
      <c r="EM121" s="22"/>
      <c r="EN121" s="22"/>
      <c r="EO121" s="22"/>
      <c r="EP121" s="22"/>
      <c r="EQ121" s="22"/>
      <c r="ER121" s="22"/>
      <c r="ES121" s="22"/>
      <c r="ET121" s="22"/>
      <c r="EU121" s="22"/>
      <c r="EV121" s="22"/>
      <c r="EW121" s="22"/>
      <c r="EX121" s="22"/>
      <c r="EY121" s="22"/>
      <c r="EZ121" s="22"/>
      <c r="FA121" s="22"/>
      <c r="FB121" s="22"/>
      <c r="FC121" s="22"/>
      <c r="FD121" s="22"/>
      <c r="FE121" s="22"/>
      <c r="FF121" s="22"/>
      <c r="FG121" s="22"/>
      <c r="FH121" s="22"/>
      <c r="FI121" s="22"/>
      <c r="FJ121" s="22"/>
      <c r="FK121" s="22"/>
      <c r="FL121" s="22"/>
      <c r="FM121" s="22"/>
      <c r="FN121" s="22"/>
      <c r="FO121" s="22"/>
      <c r="FP121" s="22"/>
      <c r="FQ121" s="22"/>
      <c r="FR121" s="22"/>
      <c r="FS121" s="22"/>
      <c r="FT121" s="22"/>
      <c r="FU121" s="22"/>
      <c r="FV121" s="22"/>
      <c r="FW121" s="22"/>
      <c r="FX121" s="22"/>
      <c r="FY121" s="22"/>
      <c r="FZ121" s="22"/>
      <c r="GA121" s="22"/>
      <c r="GB121" s="22"/>
      <c r="GC121" s="22"/>
      <c r="GD121" s="22"/>
      <c r="GE121" s="22"/>
      <c r="GF121" s="22"/>
      <c r="GG121" s="22"/>
      <c r="GH121" s="22"/>
      <c r="GI121" s="22"/>
      <c r="GJ121" s="22"/>
      <c r="GK121" s="22"/>
      <c r="GL121" s="22"/>
      <c r="GM121" s="22"/>
      <c r="GN121" s="22"/>
      <c r="GO121" s="22"/>
      <c r="GP121" s="22"/>
      <c r="GQ121" s="22"/>
      <c r="GR121" s="22"/>
      <c r="GS121" s="22"/>
      <c r="GT121" s="22"/>
      <c r="GU121" s="22"/>
      <c r="GV121" s="22"/>
      <c r="GW121" s="22"/>
      <c r="GX121" s="22"/>
      <c r="GY121" s="22"/>
      <c r="GZ121" s="22"/>
      <c r="HA121" s="22"/>
      <c r="HB121" s="22"/>
      <c r="HC121" s="22"/>
      <c r="HD121" s="22"/>
      <c r="HE121" s="22"/>
      <c r="HF121" s="22"/>
      <c r="HG121" s="22"/>
      <c r="HH121" s="22"/>
      <c r="HI121" s="22"/>
      <c r="HJ121" s="22"/>
      <c r="HK121" s="22"/>
      <c r="HL121" s="22"/>
      <c r="HM121" s="22"/>
      <c r="HN121" s="22"/>
      <c r="HO121" s="22"/>
      <c r="HP121" s="22"/>
      <c r="HQ121" s="22"/>
      <c r="HR121" s="22"/>
      <c r="HS121" s="22"/>
      <c r="HT121" s="22"/>
      <c r="HU121" s="22"/>
      <c r="HV121" s="22"/>
      <c r="HW121" s="22"/>
      <c r="HX121" s="22"/>
      <c r="HY121" s="22"/>
      <c r="HZ121" s="22"/>
      <c r="IA121" s="22"/>
      <c r="IB121" s="22"/>
      <c r="IC121" s="22"/>
      <c r="ID121" s="22"/>
      <c r="IE121" s="22"/>
      <c r="IF121" s="22"/>
      <c r="IG121" s="22"/>
      <c r="IH121" s="22"/>
      <c r="II121" s="22"/>
      <c r="IJ121" s="22"/>
      <c r="IK121" s="22"/>
      <c r="IL121" s="22"/>
      <c r="IM121" s="22"/>
      <c r="IN121" s="22"/>
      <c r="IO121" s="22"/>
      <c r="IP121" s="22"/>
      <c r="IQ121" s="22"/>
      <c r="IR121" s="22"/>
      <c r="IS121" s="22"/>
      <c r="IT121" s="22"/>
      <c r="IU121" s="22"/>
      <c r="IV121" s="22"/>
    </row>
    <row r="122" s="22" customFormat="1" ht="76" customHeight="1" spans="1:25">
      <c r="A122" s="43">
        <f t="shared" si="7"/>
        <v>19</v>
      </c>
      <c r="B122" s="46" t="s">
        <v>333</v>
      </c>
      <c r="C122" s="45">
        <f t="shared" si="6"/>
        <v>5</v>
      </c>
      <c r="D122" s="46" t="s">
        <v>354</v>
      </c>
      <c r="E122" s="46" t="s">
        <v>56</v>
      </c>
      <c r="F122" s="47">
        <f>COUNTIFS(D$3:D122,D122,A$3:A122,A122)</f>
        <v>5</v>
      </c>
      <c r="G122" s="46" t="s">
        <v>363</v>
      </c>
      <c r="H122" s="46" t="s">
        <v>364</v>
      </c>
      <c r="I122" s="46">
        <v>1</v>
      </c>
      <c r="J122" s="44" t="s">
        <v>33</v>
      </c>
      <c r="K122" s="46">
        <v>35</v>
      </c>
      <c r="L122" s="40" t="s">
        <v>35</v>
      </c>
      <c r="M122" s="40" t="s">
        <v>35</v>
      </c>
      <c r="N122" s="40" t="s">
        <v>35</v>
      </c>
      <c r="O122" s="40" t="s">
        <v>35</v>
      </c>
      <c r="P122" s="40" t="s">
        <v>46</v>
      </c>
      <c r="Q122" s="40" t="s">
        <v>47</v>
      </c>
      <c r="R122" s="40" t="s">
        <v>365</v>
      </c>
      <c r="S122" s="40"/>
      <c r="T122" s="40" t="s">
        <v>38</v>
      </c>
      <c r="U122" s="80">
        <v>1</v>
      </c>
      <c r="V122" s="82"/>
      <c r="W122" s="83"/>
      <c r="X122" s="40" t="s">
        <v>260</v>
      </c>
      <c r="Y122" s="40" t="s">
        <v>337</v>
      </c>
    </row>
    <row r="123" s="22" customFormat="1" ht="84" customHeight="1" spans="1:25">
      <c r="A123" s="43">
        <f t="shared" si="7"/>
        <v>19</v>
      </c>
      <c r="B123" s="46" t="s">
        <v>333</v>
      </c>
      <c r="C123" s="45">
        <f t="shared" si="6"/>
        <v>6</v>
      </c>
      <c r="D123" s="46" t="s">
        <v>366</v>
      </c>
      <c r="E123" s="46" t="s">
        <v>30</v>
      </c>
      <c r="F123" s="47">
        <f>COUNTIFS(D$3:D123,D123,A$3:A123,A123)</f>
        <v>1</v>
      </c>
      <c r="G123" s="46" t="s">
        <v>367</v>
      </c>
      <c r="H123" s="46" t="s">
        <v>32</v>
      </c>
      <c r="I123" s="46">
        <v>1</v>
      </c>
      <c r="J123" s="44" t="s">
        <v>33</v>
      </c>
      <c r="K123" s="46">
        <v>35</v>
      </c>
      <c r="L123" s="40" t="s">
        <v>35</v>
      </c>
      <c r="M123" s="40" t="s">
        <v>35</v>
      </c>
      <c r="N123" s="40" t="s">
        <v>35</v>
      </c>
      <c r="O123" s="40" t="s">
        <v>35</v>
      </c>
      <c r="P123" s="40" t="s">
        <v>46</v>
      </c>
      <c r="Q123" s="40" t="s">
        <v>47</v>
      </c>
      <c r="R123" s="40" t="s">
        <v>340</v>
      </c>
      <c r="S123" s="40"/>
      <c r="T123" s="40" t="s">
        <v>38</v>
      </c>
      <c r="U123" s="80">
        <v>1</v>
      </c>
      <c r="V123" s="81"/>
      <c r="W123" s="81"/>
      <c r="X123" s="40" t="s">
        <v>260</v>
      </c>
      <c r="Y123" s="40" t="s">
        <v>337</v>
      </c>
    </row>
    <row r="124" s="22" customFormat="1" ht="76" customHeight="1" spans="1:25">
      <c r="A124" s="43">
        <f t="shared" si="7"/>
        <v>19</v>
      </c>
      <c r="B124" s="46" t="s">
        <v>333</v>
      </c>
      <c r="C124" s="45">
        <f t="shared" si="6"/>
        <v>7</v>
      </c>
      <c r="D124" s="46" t="s">
        <v>368</v>
      </c>
      <c r="E124" s="46" t="s">
        <v>56</v>
      </c>
      <c r="F124" s="47">
        <f>COUNTIFS(D$3:D124,D124,A$3:A124,A124)</f>
        <v>1</v>
      </c>
      <c r="G124" s="46" t="s">
        <v>350</v>
      </c>
      <c r="H124" s="46" t="s">
        <v>32</v>
      </c>
      <c r="I124" s="46">
        <v>1</v>
      </c>
      <c r="J124" s="44" t="s">
        <v>33</v>
      </c>
      <c r="K124" s="46">
        <v>35</v>
      </c>
      <c r="L124" s="40" t="s">
        <v>35</v>
      </c>
      <c r="M124" s="40" t="s">
        <v>35</v>
      </c>
      <c r="N124" s="40" t="s">
        <v>35</v>
      </c>
      <c r="O124" s="40" t="s">
        <v>35</v>
      </c>
      <c r="P124" s="40" t="s">
        <v>46</v>
      </c>
      <c r="Q124" s="40" t="s">
        <v>47</v>
      </c>
      <c r="R124" s="40" t="s">
        <v>345</v>
      </c>
      <c r="S124" s="40"/>
      <c r="T124" s="40" t="s">
        <v>38</v>
      </c>
      <c r="U124" s="80">
        <v>1</v>
      </c>
      <c r="V124" s="81"/>
      <c r="W124" s="81"/>
      <c r="X124" s="40" t="s">
        <v>260</v>
      </c>
      <c r="Y124" s="40" t="s">
        <v>337</v>
      </c>
    </row>
    <row r="125" s="22" customFormat="1" ht="76" customHeight="1" spans="1:25">
      <c r="A125" s="43">
        <f t="shared" si="7"/>
        <v>19</v>
      </c>
      <c r="B125" s="46" t="s">
        <v>333</v>
      </c>
      <c r="C125" s="45">
        <f t="shared" si="6"/>
        <v>7</v>
      </c>
      <c r="D125" s="46" t="s">
        <v>368</v>
      </c>
      <c r="E125" s="46" t="s">
        <v>56</v>
      </c>
      <c r="F125" s="47">
        <f>COUNTIFS(D$3:D125,D125,A$3:A125,A125)</f>
        <v>2</v>
      </c>
      <c r="G125" s="46" t="s">
        <v>96</v>
      </c>
      <c r="H125" s="46" t="s">
        <v>32</v>
      </c>
      <c r="I125" s="46">
        <v>1</v>
      </c>
      <c r="J125" s="44" t="s">
        <v>33</v>
      </c>
      <c r="K125" s="46">
        <v>35</v>
      </c>
      <c r="L125" s="40" t="s">
        <v>35</v>
      </c>
      <c r="M125" s="40" t="s">
        <v>35</v>
      </c>
      <c r="N125" s="40" t="s">
        <v>35</v>
      </c>
      <c r="O125" s="40" t="s">
        <v>35</v>
      </c>
      <c r="P125" s="40" t="s">
        <v>46</v>
      </c>
      <c r="Q125" s="40" t="s">
        <v>47</v>
      </c>
      <c r="R125" s="40" t="s">
        <v>97</v>
      </c>
      <c r="S125" s="40"/>
      <c r="T125" s="40" t="s">
        <v>38</v>
      </c>
      <c r="U125" s="80">
        <v>1</v>
      </c>
      <c r="V125" s="81"/>
      <c r="W125" s="81"/>
      <c r="X125" s="40" t="s">
        <v>260</v>
      </c>
      <c r="Y125" s="40" t="s">
        <v>337</v>
      </c>
    </row>
    <row r="126" s="6" customFormat="1" ht="72" customHeight="1" spans="1:25">
      <c r="A126" s="43">
        <f t="shared" si="7"/>
        <v>20</v>
      </c>
      <c r="B126" s="46" t="s">
        <v>369</v>
      </c>
      <c r="C126" s="45">
        <f t="shared" si="6"/>
        <v>1</v>
      </c>
      <c r="D126" s="46" t="s">
        <v>370</v>
      </c>
      <c r="E126" s="46" t="s">
        <v>371</v>
      </c>
      <c r="F126" s="47">
        <f>COUNTIFS(D$3:D126,D126,A$3:A126,A126)</f>
        <v>1</v>
      </c>
      <c r="G126" s="46" t="s">
        <v>372</v>
      </c>
      <c r="H126" s="46" t="s">
        <v>373</v>
      </c>
      <c r="I126" s="46">
        <v>1</v>
      </c>
      <c r="J126" s="44" t="s">
        <v>33</v>
      </c>
      <c r="K126" s="46">
        <v>35</v>
      </c>
      <c r="L126" s="40" t="s">
        <v>374</v>
      </c>
      <c r="M126" s="40" t="s">
        <v>374</v>
      </c>
      <c r="N126" s="40" t="s">
        <v>374</v>
      </c>
      <c r="O126" s="40" t="s">
        <v>374</v>
      </c>
      <c r="P126" s="40" t="s">
        <v>375</v>
      </c>
      <c r="Q126" s="40" t="s">
        <v>376</v>
      </c>
      <c r="R126" s="40" t="s">
        <v>374</v>
      </c>
      <c r="S126" s="40" t="s">
        <v>377</v>
      </c>
      <c r="T126" s="40" t="s">
        <v>378</v>
      </c>
      <c r="U126" s="85">
        <v>0.5</v>
      </c>
      <c r="V126" s="85"/>
      <c r="W126" s="85">
        <v>0.5</v>
      </c>
      <c r="X126" s="40" t="s">
        <v>379</v>
      </c>
      <c r="Y126" s="40" t="s">
        <v>380</v>
      </c>
    </row>
    <row r="127" s="6" customFormat="1" ht="90" customHeight="1" spans="1:25">
      <c r="A127" s="43">
        <f t="shared" si="7"/>
        <v>20</v>
      </c>
      <c r="B127" s="46" t="s">
        <v>369</v>
      </c>
      <c r="C127" s="45">
        <f t="shared" si="6"/>
        <v>1</v>
      </c>
      <c r="D127" s="46" t="s">
        <v>370</v>
      </c>
      <c r="E127" s="46" t="s">
        <v>371</v>
      </c>
      <c r="F127" s="47">
        <f>COUNTIFS(D$3:D127,D127,A$3:A127,A127)</f>
        <v>2</v>
      </c>
      <c r="G127" s="46" t="s">
        <v>381</v>
      </c>
      <c r="H127" s="46" t="s">
        <v>373</v>
      </c>
      <c r="I127" s="46">
        <v>1</v>
      </c>
      <c r="J127" s="44" t="s">
        <v>33</v>
      </c>
      <c r="K127" s="46">
        <v>35</v>
      </c>
      <c r="L127" s="40" t="s">
        <v>374</v>
      </c>
      <c r="M127" s="40" t="s">
        <v>374</v>
      </c>
      <c r="N127" s="40" t="s">
        <v>374</v>
      </c>
      <c r="O127" s="40" t="s">
        <v>374</v>
      </c>
      <c r="P127" s="40" t="s">
        <v>375</v>
      </c>
      <c r="Q127" s="40" t="s">
        <v>376</v>
      </c>
      <c r="R127" s="40" t="s">
        <v>382</v>
      </c>
      <c r="S127" s="40" t="s">
        <v>383</v>
      </c>
      <c r="T127" s="40" t="s">
        <v>378</v>
      </c>
      <c r="U127" s="86">
        <v>0.5</v>
      </c>
      <c r="V127" s="87"/>
      <c r="W127" s="86">
        <v>0.5</v>
      </c>
      <c r="X127" s="40" t="s">
        <v>384</v>
      </c>
      <c r="Y127" s="40" t="s">
        <v>380</v>
      </c>
    </row>
    <row r="128" s="6" customFormat="1" ht="73" customHeight="1" spans="1:25">
      <c r="A128" s="43">
        <f t="shared" si="7"/>
        <v>20</v>
      </c>
      <c r="B128" s="46" t="s">
        <v>369</v>
      </c>
      <c r="C128" s="45">
        <f t="shared" si="6"/>
        <v>2</v>
      </c>
      <c r="D128" s="46" t="s">
        <v>385</v>
      </c>
      <c r="E128" s="46" t="s">
        <v>371</v>
      </c>
      <c r="F128" s="47">
        <f>COUNTIFS(D$3:D128,D128,A$3:A128,A128)</f>
        <v>1</v>
      </c>
      <c r="G128" s="46" t="s">
        <v>386</v>
      </c>
      <c r="H128" s="46" t="s">
        <v>373</v>
      </c>
      <c r="I128" s="46">
        <v>1</v>
      </c>
      <c r="J128" s="44" t="s">
        <v>33</v>
      </c>
      <c r="K128" s="46">
        <v>35</v>
      </c>
      <c r="L128" s="40" t="s">
        <v>374</v>
      </c>
      <c r="M128" s="40" t="s">
        <v>374</v>
      </c>
      <c r="N128" s="40" t="s">
        <v>374</v>
      </c>
      <c r="O128" s="40" t="s">
        <v>374</v>
      </c>
      <c r="P128" s="40" t="s">
        <v>387</v>
      </c>
      <c r="Q128" s="40" t="s">
        <v>388</v>
      </c>
      <c r="R128" s="40" t="s">
        <v>389</v>
      </c>
      <c r="S128" s="40" t="s">
        <v>390</v>
      </c>
      <c r="T128" s="40" t="s">
        <v>378</v>
      </c>
      <c r="U128" s="88">
        <v>0.5</v>
      </c>
      <c r="V128" s="88">
        <v>0.5</v>
      </c>
      <c r="W128" s="89"/>
      <c r="X128" s="40"/>
      <c r="Y128" s="40" t="s">
        <v>380</v>
      </c>
    </row>
    <row r="129" s="6" customFormat="1" ht="70" customHeight="1" spans="1:25">
      <c r="A129" s="43">
        <f t="shared" si="7"/>
        <v>20</v>
      </c>
      <c r="B129" s="46" t="s">
        <v>369</v>
      </c>
      <c r="C129" s="45">
        <f t="shared" si="6"/>
        <v>2</v>
      </c>
      <c r="D129" s="46" t="s">
        <v>385</v>
      </c>
      <c r="E129" s="46" t="s">
        <v>371</v>
      </c>
      <c r="F129" s="47">
        <f>COUNTIFS(D$3:D129,D129,A$3:A129,A129)</f>
        <v>2</v>
      </c>
      <c r="G129" s="46" t="s">
        <v>391</v>
      </c>
      <c r="H129" s="46" t="s">
        <v>373</v>
      </c>
      <c r="I129" s="46">
        <v>1</v>
      </c>
      <c r="J129" s="44" t="s">
        <v>33</v>
      </c>
      <c r="K129" s="46">
        <v>35</v>
      </c>
      <c r="L129" s="40" t="s">
        <v>374</v>
      </c>
      <c r="M129" s="40" t="s">
        <v>374</v>
      </c>
      <c r="N129" s="40" t="s">
        <v>374</v>
      </c>
      <c r="O129" s="40" t="s">
        <v>374</v>
      </c>
      <c r="P129" s="40" t="s">
        <v>387</v>
      </c>
      <c r="Q129" s="40" t="s">
        <v>388</v>
      </c>
      <c r="R129" s="40" t="s">
        <v>392</v>
      </c>
      <c r="S129" s="40" t="s">
        <v>393</v>
      </c>
      <c r="T129" s="40" t="s">
        <v>378</v>
      </c>
      <c r="U129" s="88">
        <v>0.5</v>
      </c>
      <c r="V129" s="88">
        <v>0.5</v>
      </c>
      <c r="W129" s="89"/>
      <c r="X129" s="40"/>
      <c r="Y129" s="40" t="s">
        <v>380</v>
      </c>
    </row>
    <row r="130" s="6" customFormat="1" ht="73" customHeight="1" spans="1:29">
      <c r="A130" s="43">
        <f t="shared" si="7"/>
        <v>20</v>
      </c>
      <c r="B130" s="46" t="s">
        <v>369</v>
      </c>
      <c r="C130" s="45">
        <f t="shared" si="6"/>
        <v>2</v>
      </c>
      <c r="D130" s="46" t="s">
        <v>385</v>
      </c>
      <c r="E130" s="46" t="s">
        <v>371</v>
      </c>
      <c r="F130" s="47">
        <f>COUNTIFS(D$3:D130,D130,A$3:A130,A130)</f>
        <v>3</v>
      </c>
      <c r="G130" s="46" t="s">
        <v>394</v>
      </c>
      <c r="H130" s="46" t="s">
        <v>373</v>
      </c>
      <c r="I130" s="46">
        <v>1</v>
      </c>
      <c r="J130" s="44" t="s">
        <v>33</v>
      </c>
      <c r="K130" s="46">
        <v>35</v>
      </c>
      <c r="L130" s="40" t="s">
        <v>374</v>
      </c>
      <c r="M130" s="40" t="s">
        <v>374</v>
      </c>
      <c r="N130" s="40" t="s">
        <v>374</v>
      </c>
      <c r="O130" s="40" t="s">
        <v>374</v>
      </c>
      <c r="P130" s="40" t="s">
        <v>375</v>
      </c>
      <c r="Q130" s="40" t="s">
        <v>376</v>
      </c>
      <c r="R130" s="40" t="s">
        <v>395</v>
      </c>
      <c r="S130" s="40" t="s">
        <v>396</v>
      </c>
      <c r="T130" s="40" t="s">
        <v>378</v>
      </c>
      <c r="U130" s="88">
        <v>0.5</v>
      </c>
      <c r="V130" s="88">
        <v>0.5</v>
      </c>
      <c r="W130" s="88"/>
      <c r="X130" s="40"/>
      <c r="Y130" s="40" t="s">
        <v>380</v>
      </c>
      <c r="AC130" s="100"/>
    </row>
    <row r="131" s="6" customFormat="1" ht="62" customHeight="1" spans="1:25">
      <c r="A131" s="43">
        <f t="shared" si="7"/>
        <v>20</v>
      </c>
      <c r="B131" s="46" t="s">
        <v>369</v>
      </c>
      <c r="C131" s="45">
        <f t="shared" si="6"/>
        <v>2</v>
      </c>
      <c r="D131" s="46" t="s">
        <v>385</v>
      </c>
      <c r="E131" s="46" t="s">
        <v>371</v>
      </c>
      <c r="F131" s="47">
        <f>COUNTIFS(D$3:D131,D131,A$3:A131,A131)</f>
        <v>4</v>
      </c>
      <c r="G131" s="46" t="s">
        <v>397</v>
      </c>
      <c r="H131" s="46" t="s">
        <v>373</v>
      </c>
      <c r="I131" s="46">
        <v>1</v>
      </c>
      <c r="J131" s="44" t="s">
        <v>33</v>
      </c>
      <c r="K131" s="46">
        <v>35</v>
      </c>
      <c r="L131" s="40" t="s">
        <v>374</v>
      </c>
      <c r="M131" s="40" t="s">
        <v>374</v>
      </c>
      <c r="N131" s="40" t="s">
        <v>374</v>
      </c>
      <c r="O131" s="40" t="s">
        <v>374</v>
      </c>
      <c r="P131" s="40" t="s">
        <v>375</v>
      </c>
      <c r="Q131" s="40" t="s">
        <v>376</v>
      </c>
      <c r="R131" s="40" t="s">
        <v>398</v>
      </c>
      <c r="S131" s="40" t="s">
        <v>399</v>
      </c>
      <c r="T131" s="40" t="s">
        <v>378</v>
      </c>
      <c r="U131" s="88">
        <v>0.5</v>
      </c>
      <c r="V131" s="88"/>
      <c r="W131" s="88">
        <v>0.5</v>
      </c>
      <c r="X131" s="40" t="s">
        <v>400</v>
      </c>
      <c r="Y131" s="40" t="s">
        <v>380</v>
      </c>
    </row>
    <row r="132" s="6" customFormat="1" ht="55" customHeight="1" spans="1:25">
      <c r="A132" s="43">
        <f t="shared" si="7"/>
        <v>20</v>
      </c>
      <c r="B132" s="46" t="s">
        <v>369</v>
      </c>
      <c r="C132" s="45">
        <f t="shared" si="6"/>
        <v>3</v>
      </c>
      <c r="D132" s="46" t="s">
        <v>401</v>
      </c>
      <c r="E132" s="46" t="s">
        <v>402</v>
      </c>
      <c r="F132" s="47">
        <f>COUNTIFS(D$3:D132,D132,A$3:A132,A132)</f>
        <v>1</v>
      </c>
      <c r="G132" s="46" t="s">
        <v>403</v>
      </c>
      <c r="H132" s="46" t="s">
        <v>373</v>
      </c>
      <c r="I132" s="46">
        <v>1</v>
      </c>
      <c r="J132" s="44" t="s">
        <v>33</v>
      </c>
      <c r="K132" s="46">
        <v>35</v>
      </c>
      <c r="L132" s="40" t="s">
        <v>374</v>
      </c>
      <c r="M132" s="40" t="s">
        <v>374</v>
      </c>
      <c r="N132" s="40" t="s">
        <v>374</v>
      </c>
      <c r="O132" s="40" t="s">
        <v>374</v>
      </c>
      <c r="P132" s="40" t="s">
        <v>404</v>
      </c>
      <c r="Q132" s="40" t="s">
        <v>374</v>
      </c>
      <c r="R132" s="40" t="s">
        <v>405</v>
      </c>
      <c r="S132" s="40"/>
      <c r="T132" s="40" t="s">
        <v>406</v>
      </c>
      <c r="U132" s="91">
        <v>0.4</v>
      </c>
      <c r="V132" s="91"/>
      <c r="W132" s="91">
        <v>0.6</v>
      </c>
      <c r="X132" s="40" t="s">
        <v>407</v>
      </c>
      <c r="Y132" s="40" t="s">
        <v>380</v>
      </c>
    </row>
    <row r="133" s="6" customFormat="1" ht="54" customHeight="1" spans="1:25">
      <c r="A133" s="43">
        <f t="shared" si="7"/>
        <v>20</v>
      </c>
      <c r="B133" s="46" t="s">
        <v>369</v>
      </c>
      <c r="C133" s="45">
        <f t="shared" si="6"/>
        <v>3</v>
      </c>
      <c r="D133" s="46" t="s">
        <v>401</v>
      </c>
      <c r="E133" s="46" t="s">
        <v>402</v>
      </c>
      <c r="F133" s="47">
        <f>COUNTIFS(D$3:D133,D133,A$3:A133,A133)</f>
        <v>2</v>
      </c>
      <c r="G133" s="46" t="s">
        <v>408</v>
      </c>
      <c r="H133" s="46" t="s">
        <v>373</v>
      </c>
      <c r="I133" s="46">
        <v>1</v>
      </c>
      <c r="J133" s="44" t="s">
        <v>33</v>
      </c>
      <c r="K133" s="46">
        <v>35</v>
      </c>
      <c r="L133" s="40" t="s">
        <v>374</v>
      </c>
      <c r="M133" s="40" t="s">
        <v>374</v>
      </c>
      <c r="N133" s="40" t="s">
        <v>374</v>
      </c>
      <c r="O133" s="40" t="s">
        <v>374</v>
      </c>
      <c r="P133" s="40" t="s">
        <v>404</v>
      </c>
      <c r="Q133" s="40" t="s">
        <v>374</v>
      </c>
      <c r="R133" s="40" t="s">
        <v>405</v>
      </c>
      <c r="S133" s="40"/>
      <c r="T133" s="40" t="s">
        <v>406</v>
      </c>
      <c r="U133" s="91">
        <v>0.4</v>
      </c>
      <c r="V133" s="91"/>
      <c r="W133" s="91">
        <v>0.6</v>
      </c>
      <c r="X133" s="40" t="s">
        <v>409</v>
      </c>
      <c r="Y133" s="40" t="s">
        <v>380</v>
      </c>
    </row>
    <row r="134" s="6" customFormat="1" ht="56" customHeight="1" spans="1:26">
      <c r="A134" s="43">
        <f t="shared" si="7"/>
        <v>20</v>
      </c>
      <c r="B134" s="46" t="s">
        <v>369</v>
      </c>
      <c r="C134" s="45">
        <f t="shared" si="6"/>
        <v>3</v>
      </c>
      <c r="D134" s="46" t="s">
        <v>401</v>
      </c>
      <c r="E134" s="46" t="s">
        <v>402</v>
      </c>
      <c r="F134" s="47">
        <f>COUNTIFS(D$3:D134,D134,A$3:A134,A134)</f>
        <v>3</v>
      </c>
      <c r="G134" s="46" t="s">
        <v>410</v>
      </c>
      <c r="H134" s="46" t="s">
        <v>373</v>
      </c>
      <c r="I134" s="46">
        <v>1</v>
      </c>
      <c r="J134" s="44" t="s">
        <v>33</v>
      </c>
      <c r="K134" s="46">
        <v>30</v>
      </c>
      <c r="L134" s="40" t="s">
        <v>374</v>
      </c>
      <c r="M134" s="40" t="s">
        <v>374</v>
      </c>
      <c r="N134" s="40" t="s">
        <v>374</v>
      </c>
      <c r="O134" s="40" t="s">
        <v>374</v>
      </c>
      <c r="P134" s="40" t="s">
        <v>404</v>
      </c>
      <c r="Q134" s="40" t="s">
        <v>374</v>
      </c>
      <c r="R134" s="40" t="s">
        <v>405</v>
      </c>
      <c r="S134" s="40"/>
      <c r="T134" s="40" t="s">
        <v>406</v>
      </c>
      <c r="U134" s="91">
        <v>0.4</v>
      </c>
      <c r="V134" s="91"/>
      <c r="W134" s="91">
        <v>0.6</v>
      </c>
      <c r="X134" s="40" t="s">
        <v>411</v>
      </c>
      <c r="Y134" s="40" t="s">
        <v>380</v>
      </c>
      <c r="Z134" s="101"/>
    </row>
    <row r="135" s="6" customFormat="1" ht="56" customHeight="1" spans="1:26">
      <c r="A135" s="43">
        <f t="shared" si="7"/>
        <v>20</v>
      </c>
      <c r="B135" s="46" t="s">
        <v>369</v>
      </c>
      <c r="C135" s="45">
        <f t="shared" si="6"/>
        <v>3</v>
      </c>
      <c r="D135" s="46" t="s">
        <v>401</v>
      </c>
      <c r="E135" s="46" t="s">
        <v>402</v>
      </c>
      <c r="F135" s="47">
        <f>COUNTIFS(D$3:D135,D135,A$3:A135,A135)</f>
        <v>4</v>
      </c>
      <c r="G135" s="46" t="s">
        <v>412</v>
      </c>
      <c r="H135" s="46" t="s">
        <v>373</v>
      </c>
      <c r="I135" s="46">
        <v>1</v>
      </c>
      <c r="J135" s="44" t="s">
        <v>33</v>
      </c>
      <c r="K135" s="46">
        <v>30</v>
      </c>
      <c r="L135" s="40" t="s">
        <v>374</v>
      </c>
      <c r="M135" s="40" t="s">
        <v>374</v>
      </c>
      <c r="N135" s="40" t="s">
        <v>374</v>
      </c>
      <c r="O135" s="40" t="s">
        <v>374</v>
      </c>
      <c r="P135" s="40" t="s">
        <v>404</v>
      </c>
      <c r="Q135" s="40" t="s">
        <v>374</v>
      </c>
      <c r="R135" s="40" t="s">
        <v>405</v>
      </c>
      <c r="S135" s="40"/>
      <c r="T135" s="40" t="s">
        <v>406</v>
      </c>
      <c r="U135" s="91">
        <v>0.4</v>
      </c>
      <c r="V135" s="91"/>
      <c r="W135" s="91">
        <v>0.6</v>
      </c>
      <c r="X135" s="40" t="s">
        <v>411</v>
      </c>
      <c r="Y135" s="40" t="s">
        <v>380</v>
      </c>
      <c r="Z135" s="101"/>
    </row>
    <row r="136" s="6" customFormat="1" ht="56" customHeight="1" spans="1:26">
      <c r="A136" s="43">
        <f t="shared" si="7"/>
        <v>20</v>
      </c>
      <c r="B136" s="46" t="s">
        <v>369</v>
      </c>
      <c r="C136" s="45">
        <f t="shared" ref="C136:C167" si="8">IF(A136=A135,(IF(D136=D135,C135,C135+1)),1)</f>
        <v>3</v>
      </c>
      <c r="D136" s="46" t="s">
        <v>401</v>
      </c>
      <c r="E136" s="46" t="s">
        <v>402</v>
      </c>
      <c r="F136" s="47">
        <f>COUNTIFS(D$3:D136,D136,A$3:A136,A136)</f>
        <v>5</v>
      </c>
      <c r="G136" s="46" t="s">
        <v>413</v>
      </c>
      <c r="H136" s="46" t="s">
        <v>373</v>
      </c>
      <c r="I136" s="46">
        <v>1</v>
      </c>
      <c r="J136" s="44" t="s">
        <v>33</v>
      </c>
      <c r="K136" s="46">
        <v>30</v>
      </c>
      <c r="L136" s="40" t="s">
        <v>374</v>
      </c>
      <c r="M136" s="40" t="s">
        <v>374</v>
      </c>
      <c r="N136" s="40" t="s">
        <v>374</v>
      </c>
      <c r="O136" s="40" t="s">
        <v>374</v>
      </c>
      <c r="P136" s="40" t="s">
        <v>404</v>
      </c>
      <c r="Q136" s="40" t="s">
        <v>374</v>
      </c>
      <c r="R136" s="40" t="s">
        <v>405</v>
      </c>
      <c r="S136" s="40"/>
      <c r="T136" s="40" t="s">
        <v>406</v>
      </c>
      <c r="U136" s="91">
        <v>0.4</v>
      </c>
      <c r="V136" s="91"/>
      <c r="W136" s="91">
        <v>0.6</v>
      </c>
      <c r="X136" s="40" t="s">
        <v>411</v>
      </c>
      <c r="Y136" s="40" t="s">
        <v>380</v>
      </c>
      <c r="Z136" s="101"/>
    </row>
    <row r="137" s="6" customFormat="1" ht="71" customHeight="1" spans="1:25">
      <c r="A137" s="43">
        <f t="shared" si="7"/>
        <v>20</v>
      </c>
      <c r="B137" s="46" t="s">
        <v>369</v>
      </c>
      <c r="C137" s="45">
        <f t="shared" si="8"/>
        <v>3</v>
      </c>
      <c r="D137" s="46" t="s">
        <v>401</v>
      </c>
      <c r="E137" s="46" t="s">
        <v>402</v>
      </c>
      <c r="F137" s="47">
        <f>COUNTIFS(D$3:D137,D137,A$3:A137,A137)</f>
        <v>6</v>
      </c>
      <c r="G137" s="46" t="s">
        <v>414</v>
      </c>
      <c r="H137" s="46" t="s">
        <v>373</v>
      </c>
      <c r="I137" s="46">
        <v>1</v>
      </c>
      <c r="J137" s="44" t="s">
        <v>33</v>
      </c>
      <c r="K137" s="46">
        <v>30</v>
      </c>
      <c r="L137" s="40" t="s">
        <v>374</v>
      </c>
      <c r="M137" s="40" t="s">
        <v>374</v>
      </c>
      <c r="N137" s="40" t="s">
        <v>374</v>
      </c>
      <c r="O137" s="40" t="s">
        <v>374</v>
      </c>
      <c r="P137" s="40" t="s">
        <v>404</v>
      </c>
      <c r="Q137" s="40" t="s">
        <v>374</v>
      </c>
      <c r="R137" s="40" t="s">
        <v>405</v>
      </c>
      <c r="S137" s="40"/>
      <c r="T137" s="40" t="s">
        <v>406</v>
      </c>
      <c r="U137" s="91">
        <v>0.4</v>
      </c>
      <c r="V137" s="91"/>
      <c r="W137" s="91">
        <v>0.6</v>
      </c>
      <c r="X137" s="40" t="s">
        <v>411</v>
      </c>
      <c r="Y137" s="40" t="s">
        <v>380</v>
      </c>
    </row>
    <row r="138" s="6" customFormat="1" ht="117" customHeight="1" spans="1:26">
      <c r="A138" s="43">
        <f t="shared" si="7"/>
        <v>20</v>
      </c>
      <c r="B138" s="46" t="s">
        <v>369</v>
      </c>
      <c r="C138" s="45">
        <f t="shared" si="8"/>
        <v>4</v>
      </c>
      <c r="D138" s="46" t="s">
        <v>415</v>
      </c>
      <c r="E138" s="46" t="s">
        <v>402</v>
      </c>
      <c r="F138" s="47">
        <f>COUNTIFS(D$3:D138,D138,A$3:A138,A138)</f>
        <v>1</v>
      </c>
      <c r="G138" s="46" t="s">
        <v>416</v>
      </c>
      <c r="H138" s="46" t="s">
        <v>373</v>
      </c>
      <c r="I138" s="46">
        <v>1</v>
      </c>
      <c r="J138" s="44" t="s">
        <v>33</v>
      </c>
      <c r="K138" s="46">
        <v>35</v>
      </c>
      <c r="L138" s="40" t="s">
        <v>374</v>
      </c>
      <c r="M138" s="40" t="s">
        <v>374</v>
      </c>
      <c r="N138" s="40" t="s">
        <v>374</v>
      </c>
      <c r="O138" s="40" t="s">
        <v>374</v>
      </c>
      <c r="P138" s="40" t="s">
        <v>375</v>
      </c>
      <c r="Q138" s="40" t="s">
        <v>374</v>
      </c>
      <c r="R138" s="40" t="s">
        <v>417</v>
      </c>
      <c r="S138" s="40" t="s">
        <v>418</v>
      </c>
      <c r="T138" s="40" t="s">
        <v>419</v>
      </c>
      <c r="U138" s="91">
        <v>0.4</v>
      </c>
      <c r="V138" s="92"/>
      <c r="W138" s="91">
        <v>0.6</v>
      </c>
      <c r="X138" s="40" t="s">
        <v>420</v>
      </c>
      <c r="Y138" s="40" t="s">
        <v>380</v>
      </c>
      <c r="Z138" s="19"/>
    </row>
    <row r="139" s="6" customFormat="1" ht="71" customHeight="1" spans="1:25">
      <c r="A139" s="43">
        <f t="shared" si="7"/>
        <v>20</v>
      </c>
      <c r="B139" s="46" t="s">
        <v>369</v>
      </c>
      <c r="C139" s="45">
        <f t="shared" si="8"/>
        <v>4</v>
      </c>
      <c r="D139" s="46" t="s">
        <v>415</v>
      </c>
      <c r="E139" s="46" t="s">
        <v>402</v>
      </c>
      <c r="F139" s="47">
        <f>COUNTIFS(D$3:D139,D139,A$3:A139,A139)</f>
        <v>2</v>
      </c>
      <c r="G139" s="46" t="s">
        <v>421</v>
      </c>
      <c r="H139" s="46" t="s">
        <v>373</v>
      </c>
      <c r="I139" s="46">
        <v>1</v>
      </c>
      <c r="J139" s="44" t="s">
        <v>33</v>
      </c>
      <c r="K139" s="46">
        <v>30</v>
      </c>
      <c r="L139" s="40" t="s">
        <v>374</v>
      </c>
      <c r="M139" s="40" t="s">
        <v>374</v>
      </c>
      <c r="N139" s="40" t="s">
        <v>374</v>
      </c>
      <c r="O139" s="40" t="s">
        <v>374</v>
      </c>
      <c r="P139" s="40" t="s">
        <v>404</v>
      </c>
      <c r="Q139" s="40" t="s">
        <v>374</v>
      </c>
      <c r="R139" s="40" t="s">
        <v>405</v>
      </c>
      <c r="S139" s="40"/>
      <c r="T139" s="40" t="s">
        <v>419</v>
      </c>
      <c r="U139" s="91">
        <v>0.4</v>
      </c>
      <c r="V139" s="92"/>
      <c r="W139" s="91">
        <v>0.6</v>
      </c>
      <c r="X139" s="40" t="s">
        <v>422</v>
      </c>
      <c r="Y139" s="40" t="s">
        <v>380</v>
      </c>
    </row>
    <row r="140" s="6" customFormat="1" ht="66" customHeight="1" spans="1:25">
      <c r="A140" s="43">
        <f t="shared" ref="A140:A171" si="9">IF(B140=B139,A139,A139+1)</f>
        <v>20</v>
      </c>
      <c r="B140" s="46" t="s">
        <v>369</v>
      </c>
      <c r="C140" s="45">
        <f t="shared" si="8"/>
        <v>4</v>
      </c>
      <c r="D140" s="46" t="s">
        <v>415</v>
      </c>
      <c r="E140" s="46" t="s">
        <v>402</v>
      </c>
      <c r="F140" s="47">
        <f>COUNTIFS(D$3:D140,D140,A$3:A140,A140)</f>
        <v>3</v>
      </c>
      <c r="G140" s="46" t="s">
        <v>423</v>
      </c>
      <c r="H140" s="46" t="s">
        <v>373</v>
      </c>
      <c r="I140" s="46">
        <v>1</v>
      </c>
      <c r="J140" s="44" t="s">
        <v>33</v>
      </c>
      <c r="K140" s="46">
        <v>35</v>
      </c>
      <c r="L140" s="40" t="s">
        <v>374</v>
      </c>
      <c r="M140" s="40" t="s">
        <v>374</v>
      </c>
      <c r="N140" s="40" t="s">
        <v>374</v>
      </c>
      <c r="O140" s="40" t="s">
        <v>374</v>
      </c>
      <c r="P140" s="40" t="s">
        <v>424</v>
      </c>
      <c r="Q140" s="40" t="s">
        <v>374</v>
      </c>
      <c r="R140" s="40" t="s">
        <v>405</v>
      </c>
      <c r="S140" s="40"/>
      <c r="T140" s="40" t="s">
        <v>419</v>
      </c>
      <c r="U140" s="91">
        <v>0.4</v>
      </c>
      <c r="V140" s="92"/>
      <c r="W140" s="91">
        <v>0.6</v>
      </c>
      <c r="X140" s="40" t="s">
        <v>425</v>
      </c>
      <c r="Y140" s="40" t="s">
        <v>380</v>
      </c>
    </row>
    <row r="141" s="6" customFormat="1" ht="237" customHeight="1" spans="1:26">
      <c r="A141" s="43">
        <f t="shared" si="9"/>
        <v>20</v>
      </c>
      <c r="B141" s="46" t="s">
        <v>369</v>
      </c>
      <c r="C141" s="45">
        <f t="shared" si="8"/>
        <v>4</v>
      </c>
      <c r="D141" s="46" t="s">
        <v>415</v>
      </c>
      <c r="E141" s="46" t="s">
        <v>402</v>
      </c>
      <c r="F141" s="47">
        <f>COUNTIFS(D$3:D141,D141,A$3:A141,A141)</f>
        <v>4</v>
      </c>
      <c r="G141" s="46" t="s">
        <v>426</v>
      </c>
      <c r="H141" s="46" t="s">
        <v>373</v>
      </c>
      <c r="I141" s="46">
        <v>1</v>
      </c>
      <c r="J141" s="44" t="s">
        <v>33</v>
      </c>
      <c r="K141" s="46">
        <v>35</v>
      </c>
      <c r="L141" s="40" t="s">
        <v>374</v>
      </c>
      <c r="M141" s="40" t="s">
        <v>374</v>
      </c>
      <c r="N141" s="40" t="s">
        <v>374</v>
      </c>
      <c r="O141" s="40" t="s">
        <v>374</v>
      </c>
      <c r="P141" s="40" t="s">
        <v>375</v>
      </c>
      <c r="Q141" s="40" t="s">
        <v>374</v>
      </c>
      <c r="R141" s="40" t="s">
        <v>427</v>
      </c>
      <c r="S141" s="40"/>
      <c r="T141" s="40" t="s">
        <v>419</v>
      </c>
      <c r="U141" s="91">
        <v>0.4</v>
      </c>
      <c r="V141" s="92"/>
      <c r="W141" s="91">
        <v>0.6</v>
      </c>
      <c r="X141" s="40" t="s">
        <v>428</v>
      </c>
      <c r="Y141" s="40" t="s">
        <v>380</v>
      </c>
      <c r="Z141" s="19"/>
    </row>
    <row r="142" s="6" customFormat="1" ht="73" customHeight="1" spans="1:25">
      <c r="A142" s="43">
        <f t="shared" si="9"/>
        <v>20</v>
      </c>
      <c r="B142" s="46" t="s">
        <v>429</v>
      </c>
      <c r="C142" s="45">
        <f t="shared" si="8"/>
        <v>5</v>
      </c>
      <c r="D142" s="46" t="s">
        <v>430</v>
      </c>
      <c r="E142" s="46" t="s">
        <v>402</v>
      </c>
      <c r="F142" s="47">
        <f>COUNTIFS(D$3:D142,D142,A$3:A142,A142)</f>
        <v>1</v>
      </c>
      <c r="G142" s="46" t="s">
        <v>431</v>
      </c>
      <c r="H142" s="46" t="s">
        <v>373</v>
      </c>
      <c r="I142" s="90">
        <v>1</v>
      </c>
      <c r="J142" s="44" t="s">
        <v>33</v>
      </c>
      <c r="K142" s="46" t="s">
        <v>432</v>
      </c>
      <c r="L142" s="40" t="s">
        <v>374</v>
      </c>
      <c r="M142" s="40" t="s">
        <v>374</v>
      </c>
      <c r="N142" s="40" t="s">
        <v>374</v>
      </c>
      <c r="O142" s="40" t="s">
        <v>374</v>
      </c>
      <c r="P142" s="40" t="s">
        <v>424</v>
      </c>
      <c r="Q142" s="40" t="s">
        <v>374</v>
      </c>
      <c r="R142" s="40" t="s">
        <v>405</v>
      </c>
      <c r="S142" s="40"/>
      <c r="T142" s="40" t="s">
        <v>419</v>
      </c>
      <c r="U142" s="93" t="s">
        <v>433</v>
      </c>
      <c r="V142" s="93"/>
      <c r="W142" s="93" t="s">
        <v>434</v>
      </c>
      <c r="X142" s="40" t="s">
        <v>435</v>
      </c>
      <c r="Y142" s="40" t="s">
        <v>380</v>
      </c>
    </row>
    <row r="143" s="6" customFormat="1" ht="65" customHeight="1" spans="1:25">
      <c r="A143" s="43">
        <f t="shared" si="9"/>
        <v>20</v>
      </c>
      <c r="B143" s="46" t="s">
        <v>429</v>
      </c>
      <c r="C143" s="45">
        <f t="shared" si="8"/>
        <v>5</v>
      </c>
      <c r="D143" s="46" t="s">
        <v>430</v>
      </c>
      <c r="E143" s="46" t="s">
        <v>402</v>
      </c>
      <c r="F143" s="47">
        <f>COUNTIFS(D$3:D143,D143,A$3:A143,A143)</f>
        <v>2</v>
      </c>
      <c r="G143" s="46" t="s">
        <v>436</v>
      </c>
      <c r="H143" s="46" t="s">
        <v>373</v>
      </c>
      <c r="I143" s="90">
        <v>1</v>
      </c>
      <c r="J143" s="44" t="s">
        <v>33</v>
      </c>
      <c r="K143" s="46" t="s">
        <v>432</v>
      </c>
      <c r="L143" s="40" t="s">
        <v>374</v>
      </c>
      <c r="M143" s="40" t="s">
        <v>374</v>
      </c>
      <c r="N143" s="40" t="s">
        <v>374</v>
      </c>
      <c r="O143" s="40" t="s">
        <v>374</v>
      </c>
      <c r="P143" s="40" t="s">
        <v>424</v>
      </c>
      <c r="Q143" s="40" t="s">
        <v>374</v>
      </c>
      <c r="R143" s="40" t="s">
        <v>437</v>
      </c>
      <c r="S143" s="40"/>
      <c r="T143" s="40" t="s">
        <v>378</v>
      </c>
      <c r="U143" s="93" t="s">
        <v>438</v>
      </c>
      <c r="V143" s="93"/>
      <c r="W143" s="93" t="s">
        <v>438</v>
      </c>
      <c r="X143" s="40" t="s">
        <v>439</v>
      </c>
      <c r="Y143" s="40" t="s">
        <v>380</v>
      </c>
    </row>
    <row r="144" s="6" customFormat="1" ht="46" customHeight="1" spans="1:25">
      <c r="A144" s="43">
        <f t="shared" si="9"/>
        <v>20</v>
      </c>
      <c r="B144" s="46" t="s">
        <v>369</v>
      </c>
      <c r="C144" s="45">
        <f t="shared" si="8"/>
        <v>6</v>
      </c>
      <c r="D144" s="46" t="s">
        <v>440</v>
      </c>
      <c r="E144" s="46" t="s">
        <v>371</v>
      </c>
      <c r="F144" s="47">
        <f>COUNTIFS(D$3:D144,D144,A$3:A144,A144)</f>
        <v>1</v>
      </c>
      <c r="G144" s="46" t="s">
        <v>441</v>
      </c>
      <c r="H144" s="46" t="s">
        <v>373</v>
      </c>
      <c r="I144" s="46">
        <v>1</v>
      </c>
      <c r="J144" s="44" t="s">
        <v>33</v>
      </c>
      <c r="K144" s="46">
        <v>35</v>
      </c>
      <c r="L144" s="40" t="s">
        <v>442</v>
      </c>
      <c r="M144" s="40" t="s">
        <v>374</v>
      </c>
      <c r="N144" s="40" t="s">
        <v>374</v>
      </c>
      <c r="O144" s="40" t="s">
        <v>374</v>
      </c>
      <c r="P144" s="40" t="s">
        <v>387</v>
      </c>
      <c r="Q144" s="40" t="s">
        <v>388</v>
      </c>
      <c r="R144" s="40" t="s">
        <v>443</v>
      </c>
      <c r="S144" s="40"/>
      <c r="T144" s="40" t="s">
        <v>378</v>
      </c>
      <c r="U144" s="91">
        <v>1</v>
      </c>
      <c r="V144" s="89"/>
      <c r="W144" s="89"/>
      <c r="X144" s="40"/>
      <c r="Y144" s="40" t="s">
        <v>380</v>
      </c>
    </row>
    <row r="145" s="6" customFormat="1" ht="46" customHeight="1" spans="1:25">
      <c r="A145" s="43">
        <f t="shared" si="9"/>
        <v>20</v>
      </c>
      <c r="B145" s="46" t="s">
        <v>369</v>
      </c>
      <c r="C145" s="45">
        <f t="shared" si="8"/>
        <v>6</v>
      </c>
      <c r="D145" s="46" t="s">
        <v>440</v>
      </c>
      <c r="E145" s="46" t="s">
        <v>371</v>
      </c>
      <c r="F145" s="47">
        <f>COUNTIFS(D$3:D145,D145,A$3:A145,A145)</f>
        <v>2</v>
      </c>
      <c r="G145" s="46" t="s">
        <v>444</v>
      </c>
      <c r="H145" s="46" t="s">
        <v>373</v>
      </c>
      <c r="I145" s="46">
        <v>1</v>
      </c>
      <c r="J145" s="44" t="s">
        <v>33</v>
      </c>
      <c r="K145" s="46">
        <v>35</v>
      </c>
      <c r="L145" s="40" t="s">
        <v>445</v>
      </c>
      <c r="M145" s="40" t="s">
        <v>374</v>
      </c>
      <c r="N145" s="40" t="s">
        <v>374</v>
      </c>
      <c r="O145" s="40" t="s">
        <v>374</v>
      </c>
      <c r="P145" s="40" t="s">
        <v>387</v>
      </c>
      <c r="Q145" s="40" t="s">
        <v>388</v>
      </c>
      <c r="R145" s="40" t="s">
        <v>443</v>
      </c>
      <c r="S145" s="40"/>
      <c r="T145" s="40" t="s">
        <v>378</v>
      </c>
      <c r="U145" s="91">
        <v>1</v>
      </c>
      <c r="V145" s="89"/>
      <c r="W145" s="89"/>
      <c r="X145" s="40"/>
      <c r="Y145" s="40" t="s">
        <v>380</v>
      </c>
    </row>
    <row r="146" s="6" customFormat="1" ht="46" customHeight="1" spans="1:25">
      <c r="A146" s="43">
        <f t="shared" si="9"/>
        <v>20</v>
      </c>
      <c r="B146" s="46" t="s">
        <v>369</v>
      </c>
      <c r="C146" s="45">
        <f t="shared" si="8"/>
        <v>6</v>
      </c>
      <c r="D146" s="46" t="s">
        <v>440</v>
      </c>
      <c r="E146" s="46" t="s">
        <v>371</v>
      </c>
      <c r="F146" s="47">
        <f>COUNTIFS(D$3:D146,D146,A$3:A146,A146)</f>
        <v>3</v>
      </c>
      <c r="G146" s="46" t="s">
        <v>446</v>
      </c>
      <c r="H146" s="46" t="s">
        <v>373</v>
      </c>
      <c r="I146" s="46">
        <v>1</v>
      </c>
      <c r="J146" s="44" t="s">
        <v>33</v>
      </c>
      <c r="K146" s="46">
        <v>35</v>
      </c>
      <c r="L146" s="40" t="s">
        <v>374</v>
      </c>
      <c r="M146" s="40" t="s">
        <v>374</v>
      </c>
      <c r="N146" s="40" t="s">
        <v>374</v>
      </c>
      <c r="O146" s="40" t="s">
        <v>374</v>
      </c>
      <c r="P146" s="40" t="s">
        <v>387</v>
      </c>
      <c r="Q146" s="40" t="s">
        <v>388</v>
      </c>
      <c r="R146" s="40" t="s">
        <v>447</v>
      </c>
      <c r="S146" s="40"/>
      <c r="T146" s="40" t="s">
        <v>378</v>
      </c>
      <c r="U146" s="91">
        <v>1</v>
      </c>
      <c r="V146" s="88"/>
      <c r="W146" s="88"/>
      <c r="X146" s="40"/>
      <c r="Y146" s="40" t="s">
        <v>380</v>
      </c>
    </row>
    <row r="147" s="6" customFormat="1" ht="46" customHeight="1" spans="1:25">
      <c r="A147" s="43">
        <f t="shared" si="9"/>
        <v>20</v>
      </c>
      <c r="B147" s="46" t="s">
        <v>369</v>
      </c>
      <c r="C147" s="45">
        <f t="shared" si="8"/>
        <v>6</v>
      </c>
      <c r="D147" s="46" t="s">
        <v>440</v>
      </c>
      <c r="E147" s="46" t="s">
        <v>371</v>
      </c>
      <c r="F147" s="47">
        <f>COUNTIFS(D$3:D147,D147,A$3:A147,A147)</f>
        <v>4</v>
      </c>
      <c r="G147" s="46" t="s">
        <v>448</v>
      </c>
      <c r="H147" s="46" t="s">
        <v>373</v>
      </c>
      <c r="I147" s="46">
        <v>1</v>
      </c>
      <c r="J147" s="44" t="s">
        <v>33</v>
      </c>
      <c r="K147" s="46">
        <v>35</v>
      </c>
      <c r="L147" s="40" t="s">
        <v>374</v>
      </c>
      <c r="M147" s="40" t="s">
        <v>374</v>
      </c>
      <c r="N147" s="40" t="s">
        <v>374</v>
      </c>
      <c r="O147" s="40" t="s">
        <v>374</v>
      </c>
      <c r="P147" s="40" t="s">
        <v>387</v>
      </c>
      <c r="Q147" s="40" t="s">
        <v>388</v>
      </c>
      <c r="R147" s="40" t="s">
        <v>449</v>
      </c>
      <c r="S147" s="40"/>
      <c r="T147" s="40" t="s">
        <v>378</v>
      </c>
      <c r="U147" s="91">
        <v>1</v>
      </c>
      <c r="V147" s="94"/>
      <c r="W147" s="94"/>
      <c r="X147" s="40"/>
      <c r="Y147" s="40" t="s">
        <v>380</v>
      </c>
    </row>
    <row r="148" s="6" customFormat="1" ht="78" customHeight="1" spans="1:26">
      <c r="A148" s="43">
        <f t="shared" si="9"/>
        <v>20</v>
      </c>
      <c r="B148" s="46" t="s">
        <v>369</v>
      </c>
      <c r="C148" s="45">
        <f t="shared" si="8"/>
        <v>7</v>
      </c>
      <c r="D148" s="46" t="s">
        <v>450</v>
      </c>
      <c r="E148" s="46" t="s">
        <v>371</v>
      </c>
      <c r="F148" s="47">
        <f>COUNTIFS(D$3:D148,D148,A$3:A148,A148)</f>
        <v>1</v>
      </c>
      <c r="G148" s="46" t="s">
        <v>451</v>
      </c>
      <c r="H148" s="46" t="s">
        <v>373</v>
      </c>
      <c r="I148" s="46">
        <v>1</v>
      </c>
      <c r="J148" s="44" t="s">
        <v>33</v>
      </c>
      <c r="K148" s="46">
        <v>40</v>
      </c>
      <c r="L148" s="40" t="s">
        <v>374</v>
      </c>
      <c r="M148" s="40" t="s">
        <v>374</v>
      </c>
      <c r="N148" s="40" t="s">
        <v>374</v>
      </c>
      <c r="O148" s="40" t="s">
        <v>374</v>
      </c>
      <c r="P148" s="40" t="s">
        <v>375</v>
      </c>
      <c r="Q148" s="40" t="s">
        <v>376</v>
      </c>
      <c r="R148" s="40" t="s">
        <v>452</v>
      </c>
      <c r="S148" s="40"/>
      <c r="T148" s="40" t="s">
        <v>406</v>
      </c>
      <c r="U148" s="95">
        <v>0.4</v>
      </c>
      <c r="V148" s="95"/>
      <c r="W148" s="95">
        <v>0.6</v>
      </c>
      <c r="X148" s="40" t="s">
        <v>453</v>
      </c>
      <c r="Y148" s="40" t="s">
        <v>380</v>
      </c>
      <c r="Z148" s="19"/>
    </row>
    <row r="149" s="24" customFormat="1" ht="196" customHeight="1" spans="1:25">
      <c r="A149" s="43">
        <f t="shared" si="9"/>
        <v>21</v>
      </c>
      <c r="B149" s="46" t="s">
        <v>454</v>
      </c>
      <c r="C149" s="45">
        <f t="shared" si="8"/>
        <v>1</v>
      </c>
      <c r="D149" s="46" t="s">
        <v>455</v>
      </c>
      <c r="E149" s="46" t="s">
        <v>456</v>
      </c>
      <c r="F149" s="47">
        <f>COUNTIFS(D$3:D149,D149,A$3:A149,A149)</f>
        <v>1</v>
      </c>
      <c r="G149" s="46" t="s">
        <v>457</v>
      </c>
      <c r="H149" s="46" t="s">
        <v>32</v>
      </c>
      <c r="I149" s="46">
        <v>2</v>
      </c>
      <c r="J149" s="44" t="s">
        <v>33</v>
      </c>
      <c r="K149" s="46">
        <v>35</v>
      </c>
      <c r="L149" s="40" t="s">
        <v>35</v>
      </c>
      <c r="M149" s="40" t="s">
        <v>35</v>
      </c>
      <c r="N149" s="40" t="s">
        <v>35</v>
      </c>
      <c r="O149" s="40" t="s">
        <v>35</v>
      </c>
      <c r="P149" s="40" t="s">
        <v>36</v>
      </c>
      <c r="Q149" s="40" t="s">
        <v>37</v>
      </c>
      <c r="R149" s="40" t="s">
        <v>458</v>
      </c>
      <c r="S149" s="40"/>
      <c r="T149" s="40" t="s">
        <v>76</v>
      </c>
      <c r="U149" s="96">
        <v>0.5</v>
      </c>
      <c r="V149" s="97"/>
      <c r="W149" s="96">
        <v>0.5</v>
      </c>
      <c r="X149" s="40"/>
      <c r="Y149" s="40" t="s">
        <v>459</v>
      </c>
    </row>
    <row r="150" s="24" customFormat="1" ht="111" customHeight="1" spans="1:25">
      <c r="A150" s="43">
        <f t="shared" si="9"/>
        <v>21</v>
      </c>
      <c r="B150" s="46" t="s">
        <v>454</v>
      </c>
      <c r="C150" s="45">
        <f t="shared" si="8"/>
        <v>1</v>
      </c>
      <c r="D150" s="46" t="s">
        <v>455</v>
      </c>
      <c r="E150" s="46" t="s">
        <v>456</v>
      </c>
      <c r="F150" s="47">
        <f>COUNTIFS(D$3:D150,D150,A$3:A150,A150)</f>
        <v>2</v>
      </c>
      <c r="G150" s="46" t="s">
        <v>460</v>
      </c>
      <c r="H150" s="46" t="s">
        <v>32</v>
      </c>
      <c r="I150" s="46">
        <v>1</v>
      </c>
      <c r="J150" s="44" t="s">
        <v>33</v>
      </c>
      <c r="K150" s="46">
        <v>35</v>
      </c>
      <c r="L150" s="40" t="s">
        <v>35</v>
      </c>
      <c r="M150" s="40" t="s">
        <v>35</v>
      </c>
      <c r="N150" s="40" t="s">
        <v>35</v>
      </c>
      <c r="O150" s="40" t="s">
        <v>35</v>
      </c>
      <c r="P150" s="40" t="s">
        <v>36</v>
      </c>
      <c r="Q150" s="40" t="s">
        <v>37</v>
      </c>
      <c r="R150" s="40" t="s">
        <v>461</v>
      </c>
      <c r="S150" s="40"/>
      <c r="T150" s="40" t="s">
        <v>76</v>
      </c>
      <c r="U150" s="96">
        <v>0.5</v>
      </c>
      <c r="V150" s="97"/>
      <c r="W150" s="96">
        <v>0.5</v>
      </c>
      <c r="X150" s="40"/>
      <c r="Y150" s="40" t="s">
        <v>459</v>
      </c>
    </row>
    <row r="151" s="24" customFormat="1" ht="90" customHeight="1" spans="1:25">
      <c r="A151" s="43">
        <f t="shared" si="9"/>
        <v>21</v>
      </c>
      <c r="B151" s="46" t="s">
        <v>454</v>
      </c>
      <c r="C151" s="45">
        <f t="shared" si="8"/>
        <v>1</v>
      </c>
      <c r="D151" s="46" t="s">
        <v>455</v>
      </c>
      <c r="E151" s="46" t="s">
        <v>456</v>
      </c>
      <c r="F151" s="47">
        <f>COUNTIFS(D$3:D151,D151,A$3:A151,A151)</f>
        <v>3</v>
      </c>
      <c r="G151" s="46" t="s">
        <v>462</v>
      </c>
      <c r="H151" s="46" t="s">
        <v>32</v>
      </c>
      <c r="I151" s="46">
        <v>1</v>
      </c>
      <c r="J151" s="44" t="s">
        <v>33</v>
      </c>
      <c r="K151" s="46">
        <v>35</v>
      </c>
      <c r="L151" s="40" t="s">
        <v>35</v>
      </c>
      <c r="M151" s="40" t="s">
        <v>35</v>
      </c>
      <c r="N151" s="40" t="s">
        <v>35</v>
      </c>
      <c r="O151" s="40" t="s">
        <v>35</v>
      </c>
      <c r="P151" s="40" t="s">
        <v>36</v>
      </c>
      <c r="Q151" s="40" t="s">
        <v>37</v>
      </c>
      <c r="R151" s="40" t="s">
        <v>463</v>
      </c>
      <c r="S151" s="40"/>
      <c r="T151" s="40" t="s">
        <v>76</v>
      </c>
      <c r="U151" s="96">
        <v>0.5</v>
      </c>
      <c r="V151" s="97"/>
      <c r="W151" s="96">
        <v>0.5</v>
      </c>
      <c r="X151" s="40"/>
      <c r="Y151" s="40" t="s">
        <v>459</v>
      </c>
    </row>
    <row r="152" s="24" customFormat="1" ht="99" customHeight="1" spans="1:25">
      <c r="A152" s="43">
        <f t="shared" si="9"/>
        <v>21</v>
      </c>
      <c r="B152" s="46" t="s">
        <v>454</v>
      </c>
      <c r="C152" s="45">
        <f t="shared" si="8"/>
        <v>1</v>
      </c>
      <c r="D152" s="46" t="s">
        <v>455</v>
      </c>
      <c r="E152" s="46" t="s">
        <v>456</v>
      </c>
      <c r="F152" s="47">
        <f>COUNTIFS(D$3:D152,D152,A$3:A152,A152)</f>
        <v>4</v>
      </c>
      <c r="G152" s="46" t="s">
        <v>173</v>
      </c>
      <c r="H152" s="46" t="s">
        <v>32</v>
      </c>
      <c r="I152" s="46">
        <v>1</v>
      </c>
      <c r="J152" s="44" t="s">
        <v>33</v>
      </c>
      <c r="K152" s="46">
        <v>35</v>
      </c>
      <c r="L152" s="40" t="s">
        <v>35</v>
      </c>
      <c r="M152" s="40" t="s">
        <v>35</v>
      </c>
      <c r="N152" s="40" t="s">
        <v>35</v>
      </c>
      <c r="O152" s="40" t="s">
        <v>35</v>
      </c>
      <c r="P152" s="40" t="s">
        <v>36</v>
      </c>
      <c r="Q152" s="40" t="s">
        <v>37</v>
      </c>
      <c r="R152" s="40" t="s">
        <v>174</v>
      </c>
      <c r="S152" s="40"/>
      <c r="T152" s="40" t="s">
        <v>76</v>
      </c>
      <c r="U152" s="96">
        <v>0.5</v>
      </c>
      <c r="V152" s="97"/>
      <c r="W152" s="96">
        <v>0.5</v>
      </c>
      <c r="X152" s="40"/>
      <c r="Y152" s="40" t="s">
        <v>459</v>
      </c>
    </row>
    <row r="153" s="24" customFormat="1" ht="151" customHeight="1" spans="1:25">
      <c r="A153" s="43">
        <f t="shared" si="9"/>
        <v>21</v>
      </c>
      <c r="B153" s="46" t="s">
        <v>454</v>
      </c>
      <c r="C153" s="45">
        <f t="shared" si="8"/>
        <v>1</v>
      </c>
      <c r="D153" s="46" t="s">
        <v>455</v>
      </c>
      <c r="E153" s="46" t="s">
        <v>456</v>
      </c>
      <c r="F153" s="47">
        <f>COUNTIFS(D$3:D153,D153,A$3:A153,A153)</f>
        <v>5</v>
      </c>
      <c r="G153" s="46" t="s">
        <v>464</v>
      </c>
      <c r="H153" s="46" t="s">
        <v>32</v>
      </c>
      <c r="I153" s="46">
        <v>1</v>
      </c>
      <c r="J153" s="44" t="s">
        <v>33</v>
      </c>
      <c r="K153" s="46">
        <v>35</v>
      </c>
      <c r="L153" s="40" t="s">
        <v>35</v>
      </c>
      <c r="M153" s="40" t="s">
        <v>35</v>
      </c>
      <c r="N153" s="40" t="s">
        <v>35</v>
      </c>
      <c r="O153" s="40" t="s">
        <v>35</v>
      </c>
      <c r="P153" s="40" t="s">
        <v>36</v>
      </c>
      <c r="Q153" s="40" t="s">
        <v>37</v>
      </c>
      <c r="R153" s="40" t="s">
        <v>465</v>
      </c>
      <c r="S153" s="40"/>
      <c r="T153" s="40" t="s">
        <v>76</v>
      </c>
      <c r="U153" s="96">
        <v>0.5</v>
      </c>
      <c r="V153" s="97"/>
      <c r="W153" s="96">
        <v>0.5</v>
      </c>
      <c r="X153" s="40"/>
      <c r="Y153" s="40" t="s">
        <v>459</v>
      </c>
    </row>
    <row r="154" s="24" customFormat="1" ht="107" customHeight="1" spans="1:25">
      <c r="A154" s="43">
        <f t="shared" si="9"/>
        <v>21</v>
      </c>
      <c r="B154" s="46" t="s">
        <v>454</v>
      </c>
      <c r="C154" s="45">
        <f t="shared" si="8"/>
        <v>1</v>
      </c>
      <c r="D154" s="46" t="s">
        <v>455</v>
      </c>
      <c r="E154" s="46" t="s">
        <v>456</v>
      </c>
      <c r="F154" s="47">
        <f>COUNTIFS(D$3:D154,D154,A$3:A154,A154)</f>
        <v>6</v>
      </c>
      <c r="G154" s="46" t="s">
        <v>466</v>
      </c>
      <c r="H154" s="46" t="s">
        <v>32</v>
      </c>
      <c r="I154" s="46">
        <v>2</v>
      </c>
      <c r="J154" s="44" t="s">
        <v>33</v>
      </c>
      <c r="K154" s="46">
        <v>35</v>
      </c>
      <c r="L154" s="40" t="s">
        <v>35</v>
      </c>
      <c r="M154" s="40" t="s">
        <v>35</v>
      </c>
      <c r="N154" s="40" t="s">
        <v>35</v>
      </c>
      <c r="O154" s="40" t="s">
        <v>35</v>
      </c>
      <c r="P154" s="40" t="s">
        <v>36</v>
      </c>
      <c r="Q154" s="40" t="s">
        <v>37</v>
      </c>
      <c r="R154" s="40" t="s">
        <v>467</v>
      </c>
      <c r="S154" s="40"/>
      <c r="T154" s="40" t="s">
        <v>76</v>
      </c>
      <c r="U154" s="96">
        <v>0.5</v>
      </c>
      <c r="V154" s="97"/>
      <c r="W154" s="96">
        <v>0.5</v>
      </c>
      <c r="X154" s="40"/>
      <c r="Y154" s="40" t="s">
        <v>459</v>
      </c>
    </row>
    <row r="155" s="24" customFormat="1" ht="141" customHeight="1" spans="1:25">
      <c r="A155" s="43">
        <f t="shared" si="9"/>
        <v>21</v>
      </c>
      <c r="B155" s="46" t="s">
        <v>454</v>
      </c>
      <c r="C155" s="45">
        <f t="shared" si="8"/>
        <v>1</v>
      </c>
      <c r="D155" s="46" t="s">
        <v>455</v>
      </c>
      <c r="E155" s="46" t="s">
        <v>456</v>
      </c>
      <c r="F155" s="47">
        <f>COUNTIFS(D$3:D155,D155,A$3:A155,A155)</f>
        <v>7</v>
      </c>
      <c r="G155" s="46" t="s">
        <v>468</v>
      </c>
      <c r="H155" s="46" t="s">
        <v>32</v>
      </c>
      <c r="I155" s="46">
        <v>1</v>
      </c>
      <c r="J155" s="44" t="s">
        <v>33</v>
      </c>
      <c r="K155" s="46">
        <v>35</v>
      </c>
      <c r="L155" s="40" t="s">
        <v>35</v>
      </c>
      <c r="M155" s="40" t="s">
        <v>35</v>
      </c>
      <c r="N155" s="40" t="s">
        <v>35</v>
      </c>
      <c r="O155" s="40" t="s">
        <v>35</v>
      </c>
      <c r="P155" s="40" t="s">
        <v>36</v>
      </c>
      <c r="Q155" s="40" t="s">
        <v>37</v>
      </c>
      <c r="R155" s="40" t="s">
        <v>469</v>
      </c>
      <c r="S155" s="40"/>
      <c r="T155" s="40" t="s">
        <v>76</v>
      </c>
      <c r="U155" s="96">
        <v>0.5</v>
      </c>
      <c r="V155" s="97"/>
      <c r="W155" s="96">
        <v>0.5</v>
      </c>
      <c r="X155" s="40"/>
      <c r="Y155" s="40" t="s">
        <v>459</v>
      </c>
    </row>
    <row r="156" s="24" customFormat="1" ht="102" customHeight="1" spans="1:25">
      <c r="A156" s="43">
        <f t="shared" si="9"/>
        <v>21</v>
      </c>
      <c r="B156" s="46" t="s">
        <v>454</v>
      </c>
      <c r="C156" s="45">
        <f t="shared" si="8"/>
        <v>1</v>
      </c>
      <c r="D156" s="46" t="s">
        <v>455</v>
      </c>
      <c r="E156" s="46" t="s">
        <v>456</v>
      </c>
      <c r="F156" s="47">
        <f>COUNTIFS(D$3:D156,D156,A$3:A156,A156)</f>
        <v>8</v>
      </c>
      <c r="G156" s="46" t="s">
        <v>470</v>
      </c>
      <c r="H156" s="46" t="s">
        <v>32</v>
      </c>
      <c r="I156" s="46">
        <v>1</v>
      </c>
      <c r="J156" s="44" t="s">
        <v>33</v>
      </c>
      <c r="K156" s="46">
        <v>35</v>
      </c>
      <c r="L156" s="40" t="s">
        <v>35</v>
      </c>
      <c r="M156" s="40" t="s">
        <v>35</v>
      </c>
      <c r="N156" s="40" t="s">
        <v>35</v>
      </c>
      <c r="O156" s="40" t="s">
        <v>35</v>
      </c>
      <c r="P156" s="40" t="s">
        <v>36</v>
      </c>
      <c r="Q156" s="40" t="s">
        <v>37</v>
      </c>
      <c r="R156" s="40" t="s">
        <v>471</v>
      </c>
      <c r="S156" s="40"/>
      <c r="T156" s="40" t="s">
        <v>76</v>
      </c>
      <c r="U156" s="96">
        <v>0.5</v>
      </c>
      <c r="V156" s="97"/>
      <c r="W156" s="96">
        <v>0.5</v>
      </c>
      <c r="X156" s="40"/>
      <c r="Y156" s="40" t="s">
        <v>459</v>
      </c>
    </row>
    <row r="157" s="24" customFormat="1" ht="113" customHeight="1" spans="1:25">
      <c r="A157" s="43">
        <f t="shared" si="9"/>
        <v>21</v>
      </c>
      <c r="B157" s="46" t="s">
        <v>454</v>
      </c>
      <c r="C157" s="45">
        <f t="shared" si="8"/>
        <v>1</v>
      </c>
      <c r="D157" s="46" t="s">
        <v>455</v>
      </c>
      <c r="E157" s="46" t="s">
        <v>456</v>
      </c>
      <c r="F157" s="47">
        <f>COUNTIFS(D$3:D157,D157,A$3:A157,A157)</f>
        <v>9</v>
      </c>
      <c r="G157" s="46" t="s">
        <v>181</v>
      </c>
      <c r="H157" s="46" t="s">
        <v>32</v>
      </c>
      <c r="I157" s="46">
        <v>1</v>
      </c>
      <c r="J157" s="44" t="s">
        <v>33</v>
      </c>
      <c r="K157" s="46">
        <v>35</v>
      </c>
      <c r="L157" s="40" t="s">
        <v>35</v>
      </c>
      <c r="M157" s="40" t="s">
        <v>35</v>
      </c>
      <c r="N157" s="40" t="s">
        <v>35</v>
      </c>
      <c r="O157" s="40" t="s">
        <v>35</v>
      </c>
      <c r="P157" s="40" t="s">
        <v>36</v>
      </c>
      <c r="Q157" s="40" t="s">
        <v>37</v>
      </c>
      <c r="R157" s="40" t="s">
        <v>472</v>
      </c>
      <c r="S157" s="40"/>
      <c r="T157" s="40" t="s">
        <v>76</v>
      </c>
      <c r="U157" s="96">
        <v>0.5</v>
      </c>
      <c r="V157" s="97"/>
      <c r="W157" s="96">
        <v>0.5</v>
      </c>
      <c r="X157" s="40"/>
      <c r="Y157" s="40" t="s">
        <v>459</v>
      </c>
    </row>
    <row r="158" s="24" customFormat="1" ht="125" customHeight="1" spans="1:25">
      <c r="A158" s="43">
        <f t="shared" si="9"/>
        <v>21</v>
      </c>
      <c r="B158" s="46" t="s">
        <v>454</v>
      </c>
      <c r="C158" s="45">
        <f t="shared" si="8"/>
        <v>1</v>
      </c>
      <c r="D158" s="46" t="s">
        <v>455</v>
      </c>
      <c r="E158" s="46" t="s">
        <v>456</v>
      </c>
      <c r="F158" s="47">
        <f>COUNTIFS(D$3:D158,D158,A$3:A158,A158)</f>
        <v>10</v>
      </c>
      <c r="G158" s="46" t="s">
        <v>473</v>
      </c>
      <c r="H158" s="46" t="s">
        <v>32</v>
      </c>
      <c r="I158" s="46">
        <v>1</v>
      </c>
      <c r="J158" s="44" t="s">
        <v>33</v>
      </c>
      <c r="K158" s="46">
        <v>35</v>
      </c>
      <c r="L158" s="40" t="s">
        <v>35</v>
      </c>
      <c r="M158" s="40" t="s">
        <v>35</v>
      </c>
      <c r="N158" s="40" t="s">
        <v>35</v>
      </c>
      <c r="O158" s="40" t="s">
        <v>35</v>
      </c>
      <c r="P158" s="40" t="s">
        <v>36</v>
      </c>
      <c r="Q158" s="40" t="s">
        <v>37</v>
      </c>
      <c r="R158" s="40" t="s">
        <v>474</v>
      </c>
      <c r="S158" s="40"/>
      <c r="T158" s="40" t="s">
        <v>76</v>
      </c>
      <c r="U158" s="96">
        <v>0.5</v>
      </c>
      <c r="V158" s="97"/>
      <c r="W158" s="96">
        <v>0.5</v>
      </c>
      <c r="X158" s="40"/>
      <c r="Y158" s="40" t="s">
        <v>459</v>
      </c>
    </row>
    <row r="159" s="24" customFormat="1" ht="186" customHeight="1" spans="1:25">
      <c r="A159" s="43">
        <f t="shared" si="9"/>
        <v>21</v>
      </c>
      <c r="B159" s="46" t="s">
        <v>454</v>
      </c>
      <c r="C159" s="45">
        <f t="shared" si="8"/>
        <v>1</v>
      </c>
      <c r="D159" s="46" t="s">
        <v>455</v>
      </c>
      <c r="E159" s="46" t="s">
        <v>456</v>
      </c>
      <c r="F159" s="47">
        <f>COUNTIFS(D$3:D159,D159,A$3:A159,A159)</f>
        <v>11</v>
      </c>
      <c r="G159" s="46" t="s">
        <v>475</v>
      </c>
      <c r="H159" s="46" t="s">
        <v>32</v>
      </c>
      <c r="I159" s="46">
        <v>1</v>
      </c>
      <c r="J159" s="44" t="s">
        <v>33</v>
      </c>
      <c r="K159" s="46">
        <v>35</v>
      </c>
      <c r="L159" s="40" t="s">
        <v>35</v>
      </c>
      <c r="M159" s="40" t="s">
        <v>35</v>
      </c>
      <c r="N159" s="40" t="s">
        <v>35</v>
      </c>
      <c r="O159" s="40" t="s">
        <v>35</v>
      </c>
      <c r="P159" s="40" t="s">
        <v>36</v>
      </c>
      <c r="Q159" s="40" t="s">
        <v>37</v>
      </c>
      <c r="R159" s="44" t="s">
        <v>476</v>
      </c>
      <c r="S159" s="40"/>
      <c r="T159" s="40" t="s">
        <v>76</v>
      </c>
      <c r="U159" s="96">
        <v>0.5</v>
      </c>
      <c r="V159" s="97"/>
      <c r="W159" s="96">
        <v>0.5</v>
      </c>
      <c r="X159" s="40"/>
      <c r="Y159" s="40" t="s">
        <v>459</v>
      </c>
    </row>
    <row r="160" s="24" customFormat="1" ht="120" customHeight="1" spans="1:25">
      <c r="A160" s="43">
        <f t="shared" si="9"/>
        <v>21</v>
      </c>
      <c r="B160" s="46" t="s">
        <v>454</v>
      </c>
      <c r="C160" s="45">
        <f t="shared" si="8"/>
        <v>1</v>
      </c>
      <c r="D160" s="46" t="s">
        <v>455</v>
      </c>
      <c r="E160" s="46" t="s">
        <v>456</v>
      </c>
      <c r="F160" s="47">
        <f>COUNTIFS(D$3:D160,D160,A$3:A160,A160)</f>
        <v>12</v>
      </c>
      <c r="G160" s="46" t="s">
        <v>477</v>
      </c>
      <c r="H160" s="46" t="s">
        <v>32</v>
      </c>
      <c r="I160" s="46">
        <v>1</v>
      </c>
      <c r="J160" s="44" t="s">
        <v>33</v>
      </c>
      <c r="K160" s="46">
        <v>35</v>
      </c>
      <c r="L160" s="40" t="s">
        <v>35</v>
      </c>
      <c r="M160" s="40" t="s">
        <v>35</v>
      </c>
      <c r="N160" s="40" t="s">
        <v>35</v>
      </c>
      <c r="O160" s="40" t="s">
        <v>35</v>
      </c>
      <c r="P160" s="40" t="s">
        <v>36</v>
      </c>
      <c r="Q160" s="40" t="s">
        <v>37</v>
      </c>
      <c r="R160" s="44" t="s">
        <v>478</v>
      </c>
      <c r="S160" s="40"/>
      <c r="T160" s="40" t="s">
        <v>76</v>
      </c>
      <c r="U160" s="96">
        <v>0.5</v>
      </c>
      <c r="V160" s="97"/>
      <c r="W160" s="96">
        <v>0.5</v>
      </c>
      <c r="X160" s="40"/>
      <c r="Y160" s="40" t="s">
        <v>459</v>
      </c>
    </row>
    <row r="161" s="24" customFormat="1" ht="81" customHeight="1" spans="1:25">
      <c r="A161" s="43">
        <f t="shared" si="9"/>
        <v>21</v>
      </c>
      <c r="B161" s="46" t="s">
        <v>454</v>
      </c>
      <c r="C161" s="45">
        <f t="shared" si="8"/>
        <v>1</v>
      </c>
      <c r="D161" s="46" t="s">
        <v>455</v>
      </c>
      <c r="E161" s="46" t="s">
        <v>456</v>
      </c>
      <c r="F161" s="47">
        <f>COUNTIFS(D$3:D161,D161,A$3:A161,A161)</f>
        <v>13</v>
      </c>
      <c r="G161" s="46" t="s">
        <v>479</v>
      </c>
      <c r="H161" s="46" t="s">
        <v>32</v>
      </c>
      <c r="I161" s="46">
        <v>1</v>
      </c>
      <c r="J161" s="44" t="s">
        <v>33</v>
      </c>
      <c r="K161" s="46">
        <v>35</v>
      </c>
      <c r="L161" s="40" t="s">
        <v>35</v>
      </c>
      <c r="M161" s="40" t="s">
        <v>35</v>
      </c>
      <c r="N161" s="40" t="s">
        <v>35</v>
      </c>
      <c r="O161" s="40" t="s">
        <v>35</v>
      </c>
      <c r="P161" s="40" t="s">
        <v>36</v>
      </c>
      <c r="Q161" s="40" t="s">
        <v>37</v>
      </c>
      <c r="R161" s="40" t="s">
        <v>480</v>
      </c>
      <c r="S161" s="40" t="s">
        <v>481</v>
      </c>
      <c r="T161" s="40" t="s">
        <v>76</v>
      </c>
      <c r="U161" s="96">
        <v>0.5</v>
      </c>
      <c r="V161" s="97"/>
      <c r="W161" s="96">
        <v>0.5</v>
      </c>
      <c r="X161" s="40"/>
      <c r="Y161" s="40" t="s">
        <v>459</v>
      </c>
    </row>
    <row r="162" s="24" customFormat="1" ht="99" customHeight="1" spans="1:25">
      <c r="A162" s="43">
        <f t="shared" si="9"/>
        <v>21</v>
      </c>
      <c r="B162" s="46" t="s">
        <v>454</v>
      </c>
      <c r="C162" s="45">
        <f t="shared" si="8"/>
        <v>1</v>
      </c>
      <c r="D162" s="46" t="s">
        <v>455</v>
      </c>
      <c r="E162" s="46" t="s">
        <v>456</v>
      </c>
      <c r="F162" s="47">
        <f>COUNTIFS(D$3:D162,D162,A$3:A162,A162)</f>
        <v>14</v>
      </c>
      <c r="G162" s="46" t="s">
        <v>482</v>
      </c>
      <c r="H162" s="46" t="s">
        <v>32</v>
      </c>
      <c r="I162" s="46">
        <v>1</v>
      </c>
      <c r="J162" s="44" t="s">
        <v>33</v>
      </c>
      <c r="K162" s="46">
        <v>35</v>
      </c>
      <c r="L162" s="40" t="s">
        <v>35</v>
      </c>
      <c r="M162" s="40" t="s">
        <v>35</v>
      </c>
      <c r="N162" s="40" t="s">
        <v>35</v>
      </c>
      <c r="O162" s="40" t="s">
        <v>35</v>
      </c>
      <c r="P162" s="40" t="s">
        <v>36</v>
      </c>
      <c r="Q162" s="40" t="s">
        <v>37</v>
      </c>
      <c r="R162" s="40" t="s">
        <v>483</v>
      </c>
      <c r="S162" s="40" t="s">
        <v>481</v>
      </c>
      <c r="T162" s="40" t="s">
        <v>76</v>
      </c>
      <c r="U162" s="96">
        <v>0.5</v>
      </c>
      <c r="V162" s="97"/>
      <c r="W162" s="96">
        <v>0.5</v>
      </c>
      <c r="X162" s="40"/>
      <c r="Y162" s="40" t="s">
        <v>459</v>
      </c>
    </row>
    <row r="163" s="24" customFormat="1" ht="50" customHeight="1" spans="1:25">
      <c r="A163" s="43">
        <f t="shared" si="9"/>
        <v>21</v>
      </c>
      <c r="B163" s="46" t="s">
        <v>454</v>
      </c>
      <c r="C163" s="45">
        <f t="shared" si="8"/>
        <v>1</v>
      </c>
      <c r="D163" s="46" t="s">
        <v>455</v>
      </c>
      <c r="E163" s="46" t="s">
        <v>456</v>
      </c>
      <c r="F163" s="47">
        <f>COUNTIFS(D$3:D163,D163,A$3:A163,A163)</f>
        <v>15</v>
      </c>
      <c r="G163" s="46" t="s">
        <v>96</v>
      </c>
      <c r="H163" s="46" t="s">
        <v>32</v>
      </c>
      <c r="I163" s="46">
        <v>2</v>
      </c>
      <c r="J163" s="44" t="s">
        <v>33</v>
      </c>
      <c r="K163" s="46">
        <v>35</v>
      </c>
      <c r="L163" s="40" t="s">
        <v>35</v>
      </c>
      <c r="M163" s="40" t="s">
        <v>35</v>
      </c>
      <c r="N163" s="40" t="s">
        <v>35</v>
      </c>
      <c r="O163" s="40" t="s">
        <v>35</v>
      </c>
      <c r="P163" s="40" t="s">
        <v>36</v>
      </c>
      <c r="Q163" s="40" t="s">
        <v>37</v>
      </c>
      <c r="R163" s="40" t="s">
        <v>97</v>
      </c>
      <c r="S163" s="40"/>
      <c r="T163" s="40" t="s">
        <v>38</v>
      </c>
      <c r="U163" s="96">
        <v>1</v>
      </c>
      <c r="V163" s="97"/>
      <c r="W163" s="96"/>
      <c r="X163" s="40"/>
      <c r="Y163" s="40" t="s">
        <v>459</v>
      </c>
    </row>
    <row r="164" s="24" customFormat="1" ht="43" customHeight="1" spans="1:25">
      <c r="A164" s="43">
        <f t="shared" si="9"/>
        <v>21</v>
      </c>
      <c r="B164" s="46" t="s">
        <v>454</v>
      </c>
      <c r="C164" s="45">
        <f t="shared" si="8"/>
        <v>1</v>
      </c>
      <c r="D164" s="46" t="s">
        <v>455</v>
      </c>
      <c r="E164" s="46" t="s">
        <v>456</v>
      </c>
      <c r="F164" s="47">
        <f>COUNTIFS(D$3:D164,D164,A$3:A164,A164)</f>
        <v>16</v>
      </c>
      <c r="G164" s="46" t="s">
        <v>484</v>
      </c>
      <c r="H164" s="46" t="s">
        <v>32</v>
      </c>
      <c r="I164" s="46">
        <v>1</v>
      </c>
      <c r="J164" s="44" t="s">
        <v>33</v>
      </c>
      <c r="K164" s="46">
        <v>35</v>
      </c>
      <c r="L164" s="40" t="s">
        <v>35</v>
      </c>
      <c r="M164" s="40" t="s">
        <v>35</v>
      </c>
      <c r="N164" s="40" t="s">
        <v>35</v>
      </c>
      <c r="O164" s="40" t="s">
        <v>35</v>
      </c>
      <c r="P164" s="40" t="s">
        <v>36</v>
      </c>
      <c r="Q164" s="40" t="s">
        <v>37</v>
      </c>
      <c r="R164" s="40" t="s">
        <v>97</v>
      </c>
      <c r="S164" s="40"/>
      <c r="T164" s="40" t="s">
        <v>38</v>
      </c>
      <c r="U164" s="96">
        <v>1</v>
      </c>
      <c r="V164" s="97"/>
      <c r="W164" s="96"/>
      <c r="X164" s="40"/>
      <c r="Y164" s="40" t="s">
        <v>459</v>
      </c>
    </row>
    <row r="165" s="24" customFormat="1" ht="136" customHeight="1" spans="1:25">
      <c r="A165" s="43">
        <f t="shared" si="9"/>
        <v>21</v>
      </c>
      <c r="B165" s="46" t="s">
        <v>454</v>
      </c>
      <c r="C165" s="45">
        <f t="shared" si="8"/>
        <v>2</v>
      </c>
      <c r="D165" s="46" t="s">
        <v>485</v>
      </c>
      <c r="E165" s="46" t="s">
        <v>164</v>
      </c>
      <c r="F165" s="47">
        <f>COUNTIFS(D$3:D165,D165,A$3:A165,A165)</f>
        <v>1</v>
      </c>
      <c r="G165" s="46" t="s">
        <v>165</v>
      </c>
      <c r="H165" s="46" t="s">
        <v>486</v>
      </c>
      <c r="I165" s="46">
        <v>1</v>
      </c>
      <c r="J165" s="44" t="s">
        <v>33</v>
      </c>
      <c r="K165" s="46">
        <v>40</v>
      </c>
      <c r="L165" s="40" t="s">
        <v>35</v>
      </c>
      <c r="M165" s="40" t="s">
        <v>35</v>
      </c>
      <c r="N165" s="40" t="s">
        <v>35</v>
      </c>
      <c r="O165" s="40" t="s">
        <v>35</v>
      </c>
      <c r="P165" s="40" t="s">
        <v>36</v>
      </c>
      <c r="Q165" s="40" t="s">
        <v>487</v>
      </c>
      <c r="R165" s="40" t="s">
        <v>488</v>
      </c>
      <c r="S165" s="40"/>
      <c r="T165" s="40" t="s">
        <v>489</v>
      </c>
      <c r="U165" s="98"/>
      <c r="V165" s="98">
        <v>1</v>
      </c>
      <c r="W165" s="98"/>
      <c r="X165" s="40"/>
      <c r="Y165" s="40" t="s">
        <v>490</v>
      </c>
    </row>
    <row r="166" s="24" customFormat="1" ht="114" customHeight="1" spans="1:25">
      <c r="A166" s="43">
        <f t="shared" si="9"/>
        <v>21</v>
      </c>
      <c r="B166" s="46" t="s">
        <v>454</v>
      </c>
      <c r="C166" s="45">
        <f t="shared" si="8"/>
        <v>2</v>
      </c>
      <c r="D166" s="46" t="s">
        <v>485</v>
      </c>
      <c r="E166" s="46" t="s">
        <v>164</v>
      </c>
      <c r="F166" s="47">
        <f>COUNTIFS(D$3:D166,D166,A$3:A166,A166)</f>
        <v>2</v>
      </c>
      <c r="G166" s="46" t="s">
        <v>491</v>
      </c>
      <c r="H166" s="46" t="s">
        <v>486</v>
      </c>
      <c r="I166" s="46">
        <v>1</v>
      </c>
      <c r="J166" s="44" t="s">
        <v>33</v>
      </c>
      <c r="K166" s="46">
        <v>40</v>
      </c>
      <c r="L166" s="40" t="s">
        <v>35</v>
      </c>
      <c r="M166" s="40" t="s">
        <v>35</v>
      </c>
      <c r="N166" s="40" t="s">
        <v>35</v>
      </c>
      <c r="O166" s="40" t="s">
        <v>35</v>
      </c>
      <c r="P166" s="40" t="s">
        <v>36</v>
      </c>
      <c r="Q166" s="40" t="s">
        <v>487</v>
      </c>
      <c r="R166" s="40" t="s">
        <v>492</v>
      </c>
      <c r="S166" s="40"/>
      <c r="T166" s="40" t="s">
        <v>489</v>
      </c>
      <c r="U166" s="98"/>
      <c r="V166" s="98">
        <v>1</v>
      </c>
      <c r="W166" s="98"/>
      <c r="X166" s="40"/>
      <c r="Y166" s="40" t="s">
        <v>490</v>
      </c>
    </row>
    <row r="167" s="24" customFormat="1" ht="118" customHeight="1" spans="1:25">
      <c r="A167" s="43">
        <f t="shared" si="9"/>
        <v>21</v>
      </c>
      <c r="B167" s="46" t="s">
        <v>454</v>
      </c>
      <c r="C167" s="45">
        <f t="shared" si="8"/>
        <v>2</v>
      </c>
      <c r="D167" s="46" t="s">
        <v>485</v>
      </c>
      <c r="E167" s="46" t="s">
        <v>164</v>
      </c>
      <c r="F167" s="47">
        <f>COUNTIFS(D$3:D167,D167,A$3:A167,A167)</f>
        <v>3</v>
      </c>
      <c r="G167" s="46" t="s">
        <v>493</v>
      </c>
      <c r="H167" s="46" t="s">
        <v>486</v>
      </c>
      <c r="I167" s="46">
        <v>1</v>
      </c>
      <c r="J167" s="44" t="s">
        <v>33</v>
      </c>
      <c r="K167" s="46">
        <v>40</v>
      </c>
      <c r="L167" s="40" t="s">
        <v>35</v>
      </c>
      <c r="M167" s="40" t="s">
        <v>35</v>
      </c>
      <c r="N167" s="40" t="s">
        <v>35</v>
      </c>
      <c r="O167" s="40" t="s">
        <v>35</v>
      </c>
      <c r="P167" s="40" t="s">
        <v>36</v>
      </c>
      <c r="Q167" s="40" t="s">
        <v>487</v>
      </c>
      <c r="R167" s="40" t="s">
        <v>494</v>
      </c>
      <c r="S167" s="40"/>
      <c r="T167" s="40" t="s">
        <v>489</v>
      </c>
      <c r="U167" s="98"/>
      <c r="V167" s="98">
        <v>1</v>
      </c>
      <c r="W167" s="98"/>
      <c r="X167" s="40"/>
      <c r="Y167" s="40" t="s">
        <v>490</v>
      </c>
    </row>
    <row r="168" s="24" customFormat="1" ht="116" customHeight="1" spans="1:25">
      <c r="A168" s="43">
        <f t="shared" si="9"/>
        <v>21</v>
      </c>
      <c r="B168" s="46" t="s">
        <v>454</v>
      </c>
      <c r="C168" s="45">
        <f t="shared" ref="C168:C199" si="10">IF(A168=A167,(IF(D168=D167,C167,C167+1)),1)</f>
        <v>2</v>
      </c>
      <c r="D168" s="46" t="s">
        <v>485</v>
      </c>
      <c r="E168" s="46" t="s">
        <v>164</v>
      </c>
      <c r="F168" s="47">
        <f>COUNTIFS(D$3:D168,D168,A$3:A168,A168)</f>
        <v>4</v>
      </c>
      <c r="G168" s="46" t="s">
        <v>495</v>
      </c>
      <c r="H168" s="46" t="s">
        <v>486</v>
      </c>
      <c r="I168" s="46">
        <v>1</v>
      </c>
      <c r="J168" s="44" t="s">
        <v>33</v>
      </c>
      <c r="K168" s="46">
        <v>40</v>
      </c>
      <c r="L168" s="40" t="s">
        <v>35</v>
      </c>
      <c r="M168" s="40" t="s">
        <v>35</v>
      </c>
      <c r="N168" s="40" t="s">
        <v>35</v>
      </c>
      <c r="O168" s="40" t="s">
        <v>35</v>
      </c>
      <c r="P168" s="40" t="s">
        <v>36</v>
      </c>
      <c r="Q168" s="40" t="s">
        <v>487</v>
      </c>
      <c r="R168" s="40" t="s">
        <v>496</v>
      </c>
      <c r="S168" s="40"/>
      <c r="T168" s="40" t="s">
        <v>489</v>
      </c>
      <c r="U168" s="98"/>
      <c r="V168" s="98">
        <v>1</v>
      </c>
      <c r="W168" s="98"/>
      <c r="X168" s="40"/>
      <c r="Y168" s="40" t="s">
        <v>490</v>
      </c>
    </row>
    <row r="169" s="24" customFormat="1" ht="102" customHeight="1" spans="1:25">
      <c r="A169" s="43">
        <f t="shared" si="9"/>
        <v>21</v>
      </c>
      <c r="B169" s="46" t="s">
        <v>454</v>
      </c>
      <c r="C169" s="45">
        <f t="shared" si="10"/>
        <v>2</v>
      </c>
      <c r="D169" s="46" t="s">
        <v>485</v>
      </c>
      <c r="E169" s="46" t="s">
        <v>164</v>
      </c>
      <c r="F169" s="47">
        <f>COUNTIFS(D$3:D169,D169,A$3:A169,A169)</f>
        <v>5</v>
      </c>
      <c r="G169" s="46" t="s">
        <v>497</v>
      </c>
      <c r="H169" s="46" t="s">
        <v>486</v>
      </c>
      <c r="I169" s="46">
        <v>1</v>
      </c>
      <c r="J169" s="44" t="s">
        <v>33</v>
      </c>
      <c r="K169" s="46">
        <v>40</v>
      </c>
      <c r="L169" s="40" t="s">
        <v>35</v>
      </c>
      <c r="M169" s="40" t="s">
        <v>35</v>
      </c>
      <c r="N169" s="40" t="s">
        <v>35</v>
      </c>
      <c r="O169" s="40" t="s">
        <v>35</v>
      </c>
      <c r="P169" s="40" t="s">
        <v>36</v>
      </c>
      <c r="Q169" s="40" t="s">
        <v>487</v>
      </c>
      <c r="R169" s="40" t="s">
        <v>498</v>
      </c>
      <c r="S169" s="40"/>
      <c r="T169" s="40" t="s">
        <v>489</v>
      </c>
      <c r="U169" s="98"/>
      <c r="V169" s="98">
        <v>1</v>
      </c>
      <c r="W169" s="98"/>
      <c r="X169" s="40"/>
      <c r="Y169" s="40" t="s">
        <v>490</v>
      </c>
    </row>
    <row r="170" s="24" customFormat="1" ht="105" customHeight="1" spans="1:25">
      <c r="A170" s="43">
        <f t="shared" si="9"/>
        <v>21</v>
      </c>
      <c r="B170" s="46" t="s">
        <v>454</v>
      </c>
      <c r="C170" s="45">
        <f t="shared" si="10"/>
        <v>2</v>
      </c>
      <c r="D170" s="46" t="s">
        <v>485</v>
      </c>
      <c r="E170" s="46" t="s">
        <v>164</v>
      </c>
      <c r="F170" s="47">
        <f>COUNTIFS(D$3:D170,D170,A$3:A170,A170)</f>
        <v>6</v>
      </c>
      <c r="G170" s="46" t="s">
        <v>499</v>
      </c>
      <c r="H170" s="46" t="s">
        <v>486</v>
      </c>
      <c r="I170" s="46">
        <v>1</v>
      </c>
      <c r="J170" s="44" t="s">
        <v>33</v>
      </c>
      <c r="K170" s="46">
        <v>40</v>
      </c>
      <c r="L170" s="40" t="s">
        <v>35</v>
      </c>
      <c r="M170" s="40" t="s">
        <v>35</v>
      </c>
      <c r="N170" s="40" t="s">
        <v>35</v>
      </c>
      <c r="O170" s="40" t="s">
        <v>35</v>
      </c>
      <c r="P170" s="40" t="s">
        <v>36</v>
      </c>
      <c r="Q170" s="40" t="s">
        <v>487</v>
      </c>
      <c r="R170" s="40" t="s">
        <v>500</v>
      </c>
      <c r="S170" s="40"/>
      <c r="T170" s="40" t="s">
        <v>489</v>
      </c>
      <c r="U170" s="98"/>
      <c r="V170" s="98">
        <v>1</v>
      </c>
      <c r="W170" s="98"/>
      <c r="X170" s="40"/>
      <c r="Y170" s="40" t="s">
        <v>490</v>
      </c>
    </row>
    <row r="171" s="24" customFormat="1" ht="152" customHeight="1" spans="1:25">
      <c r="A171" s="43">
        <f t="shared" si="9"/>
        <v>21</v>
      </c>
      <c r="B171" s="46" t="s">
        <v>454</v>
      </c>
      <c r="C171" s="45">
        <f t="shared" si="10"/>
        <v>2</v>
      </c>
      <c r="D171" s="46" t="s">
        <v>485</v>
      </c>
      <c r="E171" s="46" t="s">
        <v>164</v>
      </c>
      <c r="F171" s="47">
        <f>COUNTIFS(D$3:D171,D171,A$3:A171,A171)</f>
        <v>7</v>
      </c>
      <c r="G171" s="46" t="s">
        <v>171</v>
      </c>
      <c r="H171" s="46" t="s">
        <v>486</v>
      </c>
      <c r="I171" s="46">
        <v>1</v>
      </c>
      <c r="J171" s="44" t="s">
        <v>33</v>
      </c>
      <c r="K171" s="46">
        <v>40</v>
      </c>
      <c r="L171" s="40" t="s">
        <v>35</v>
      </c>
      <c r="M171" s="40" t="s">
        <v>35</v>
      </c>
      <c r="N171" s="40" t="s">
        <v>35</v>
      </c>
      <c r="O171" s="40" t="s">
        <v>35</v>
      </c>
      <c r="P171" s="40" t="s">
        <v>36</v>
      </c>
      <c r="Q171" s="40" t="s">
        <v>487</v>
      </c>
      <c r="R171" s="40" t="s">
        <v>501</v>
      </c>
      <c r="S171" s="40"/>
      <c r="T171" s="40" t="s">
        <v>489</v>
      </c>
      <c r="U171" s="98"/>
      <c r="V171" s="98">
        <v>1</v>
      </c>
      <c r="W171" s="98"/>
      <c r="X171" s="40"/>
      <c r="Y171" s="40" t="s">
        <v>490</v>
      </c>
    </row>
    <row r="172" s="24" customFormat="1" ht="98" customHeight="1" spans="1:25">
      <c r="A172" s="43">
        <f t="shared" ref="A172:A203" si="11">IF(B172=B171,A171,A171+1)</f>
        <v>21</v>
      </c>
      <c r="B172" s="46" t="s">
        <v>454</v>
      </c>
      <c r="C172" s="45">
        <f t="shared" si="10"/>
        <v>2</v>
      </c>
      <c r="D172" s="46" t="s">
        <v>485</v>
      </c>
      <c r="E172" s="46" t="s">
        <v>164</v>
      </c>
      <c r="F172" s="47">
        <f>COUNTIFS(D$3:D172,D172,A$3:A172,A172)</f>
        <v>8</v>
      </c>
      <c r="G172" s="46" t="s">
        <v>502</v>
      </c>
      <c r="H172" s="46" t="s">
        <v>486</v>
      </c>
      <c r="I172" s="46">
        <v>1</v>
      </c>
      <c r="J172" s="44" t="s">
        <v>33</v>
      </c>
      <c r="K172" s="46">
        <v>40</v>
      </c>
      <c r="L172" s="40" t="s">
        <v>35</v>
      </c>
      <c r="M172" s="40" t="s">
        <v>35</v>
      </c>
      <c r="N172" s="40" t="s">
        <v>35</v>
      </c>
      <c r="O172" s="40" t="s">
        <v>35</v>
      </c>
      <c r="P172" s="40" t="s">
        <v>36</v>
      </c>
      <c r="Q172" s="40" t="s">
        <v>487</v>
      </c>
      <c r="R172" s="40" t="s">
        <v>503</v>
      </c>
      <c r="S172" s="40"/>
      <c r="T172" s="40" t="s">
        <v>489</v>
      </c>
      <c r="U172" s="98"/>
      <c r="V172" s="98">
        <v>1</v>
      </c>
      <c r="W172" s="98"/>
      <c r="X172" s="40"/>
      <c r="Y172" s="40" t="s">
        <v>490</v>
      </c>
    </row>
    <row r="173" s="24" customFormat="1" ht="138" customHeight="1" spans="1:25">
      <c r="A173" s="43">
        <f t="shared" si="11"/>
        <v>21</v>
      </c>
      <c r="B173" s="46" t="s">
        <v>454</v>
      </c>
      <c r="C173" s="45">
        <f t="shared" si="10"/>
        <v>2</v>
      </c>
      <c r="D173" s="46" t="s">
        <v>485</v>
      </c>
      <c r="E173" s="46" t="s">
        <v>164</v>
      </c>
      <c r="F173" s="47">
        <f>COUNTIFS(D$3:D173,D173,A$3:A173,A173)</f>
        <v>9</v>
      </c>
      <c r="G173" s="46" t="s">
        <v>504</v>
      </c>
      <c r="H173" s="46" t="s">
        <v>32</v>
      </c>
      <c r="I173" s="46">
        <v>1</v>
      </c>
      <c r="J173" s="44" t="s">
        <v>33</v>
      </c>
      <c r="K173" s="46">
        <v>35</v>
      </c>
      <c r="L173" s="40" t="s">
        <v>35</v>
      </c>
      <c r="M173" s="40" t="s">
        <v>35</v>
      </c>
      <c r="N173" s="40" t="s">
        <v>35</v>
      </c>
      <c r="O173" s="40" t="s">
        <v>35</v>
      </c>
      <c r="P173" s="40" t="s">
        <v>36</v>
      </c>
      <c r="Q173" s="40" t="s">
        <v>37</v>
      </c>
      <c r="R173" s="40" t="s">
        <v>505</v>
      </c>
      <c r="S173" s="40" t="s">
        <v>506</v>
      </c>
      <c r="T173" s="40" t="s">
        <v>76</v>
      </c>
      <c r="U173" s="98">
        <v>1</v>
      </c>
      <c r="V173" s="98"/>
      <c r="W173" s="98"/>
      <c r="X173" s="40"/>
      <c r="Y173" s="40" t="s">
        <v>490</v>
      </c>
    </row>
    <row r="174" s="24" customFormat="1" ht="136" customHeight="1" spans="1:25">
      <c r="A174" s="43">
        <f t="shared" si="11"/>
        <v>21</v>
      </c>
      <c r="B174" s="46" t="s">
        <v>454</v>
      </c>
      <c r="C174" s="45">
        <f t="shared" si="10"/>
        <v>2</v>
      </c>
      <c r="D174" s="46" t="s">
        <v>485</v>
      </c>
      <c r="E174" s="46" t="s">
        <v>164</v>
      </c>
      <c r="F174" s="47">
        <f>COUNTIFS(D$3:D174,D174,A$3:A174,A174)</f>
        <v>10</v>
      </c>
      <c r="G174" s="46" t="s">
        <v>507</v>
      </c>
      <c r="H174" s="46" t="s">
        <v>32</v>
      </c>
      <c r="I174" s="46">
        <v>1</v>
      </c>
      <c r="J174" s="44" t="s">
        <v>33</v>
      </c>
      <c r="K174" s="46">
        <v>35</v>
      </c>
      <c r="L174" s="40" t="s">
        <v>35</v>
      </c>
      <c r="M174" s="40" t="s">
        <v>35</v>
      </c>
      <c r="N174" s="40" t="s">
        <v>35</v>
      </c>
      <c r="O174" s="40" t="s">
        <v>35</v>
      </c>
      <c r="P174" s="40" t="s">
        <v>36</v>
      </c>
      <c r="Q174" s="40" t="s">
        <v>37</v>
      </c>
      <c r="R174" s="40" t="s">
        <v>508</v>
      </c>
      <c r="S174" s="40" t="s">
        <v>506</v>
      </c>
      <c r="T174" s="40" t="s">
        <v>76</v>
      </c>
      <c r="U174" s="98">
        <v>1</v>
      </c>
      <c r="V174" s="98"/>
      <c r="W174" s="98"/>
      <c r="X174" s="40"/>
      <c r="Y174" s="40" t="s">
        <v>490</v>
      </c>
    </row>
    <row r="175" s="24" customFormat="1" ht="107" customHeight="1" spans="1:25">
      <c r="A175" s="43">
        <f t="shared" si="11"/>
        <v>21</v>
      </c>
      <c r="B175" s="46" t="s">
        <v>454</v>
      </c>
      <c r="C175" s="45">
        <f t="shared" si="10"/>
        <v>2</v>
      </c>
      <c r="D175" s="46" t="s">
        <v>485</v>
      </c>
      <c r="E175" s="46" t="s">
        <v>164</v>
      </c>
      <c r="F175" s="47">
        <f>COUNTIFS(D$3:D175,D175,A$3:A175,A175)</f>
        <v>11</v>
      </c>
      <c r="G175" s="46" t="s">
        <v>509</v>
      </c>
      <c r="H175" s="46" t="s">
        <v>32</v>
      </c>
      <c r="I175" s="46">
        <v>1</v>
      </c>
      <c r="J175" s="44" t="s">
        <v>33</v>
      </c>
      <c r="K175" s="46">
        <v>35</v>
      </c>
      <c r="L175" s="40" t="s">
        <v>35</v>
      </c>
      <c r="M175" s="40" t="s">
        <v>35</v>
      </c>
      <c r="N175" s="40" t="s">
        <v>35</v>
      </c>
      <c r="O175" s="40" t="s">
        <v>35</v>
      </c>
      <c r="P175" s="40" t="s">
        <v>36</v>
      </c>
      <c r="Q175" s="40" t="s">
        <v>37</v>
      </c>
      <c r="R175" s="40" t="s">
        <v>510</v>
      </c>
      <c r="S175" s="40" t="s">
        <v>506</v>
      </c>
      <c r="T175" s="40" t="s">
        <v>76</v>
      </c>
      <c r="U175" s="98">
        <v>1</v>
      </c>
      <c r="V175" s="98"/>
      <c r="W175" s="98"/>
      <c r="X175" s="40"/>
      <c r="Y175" s="40" t="s">
        <v>490</v>
      </c>
    </row>
    <row r="176" s="24" customFormat="1" ht="110" customHeight="1" spans="1:25">
      <c r="A176" s="43">
        <f t="shared" si="11"/>
        <v>21</v>
      </c>
      <c r="B176" s="46" t="s">
        <v>454</v>
      </c>
      <c r="C176" s="45">
        <f t="shared" si="10"/>
        <v>2</v>
      </c>
      <c r="D176" s="46" t="s">
        <v>485</v>
      </c>
      <c r="E176" s="46" t="s">
        <v>164</v>
      </c>
      <c r="F176" s="47">
        <f>COUNTIFS(D$3:D176,D176,A$3:A176,A176)</f>
        <v>12</v>
      </c>
      <c r="G176" s="46" t="s">
        <v>511</v>
      </c>
      <c r="H176" s="46" t="s">
        <v>32</v>
      </c>
      <c r="I176" s="46">
        <v>1</v>
      </c>
      <c r="J176" s="44" t="s">
        <v>33</v>
      </c>
      <c r="K176" s="46">
        <v>35</v>
      </c>
      <c r="L176" s="40" t="s">
        <v>35</v>
      </c>
      <c r="M176" s="40" t="s">
        <v>35</v>
      </c>
      <c r="N176" s="40" t="s">
        <v>35</v>
      </c>
      <c r="O176" s="40" t="s">
        <v>35</v>
      </c>
      <c r="P176" s="40" t="s">
        <v>36</v>
      </c>
      <c r="Q176" s="40" t="s">
        <v>37</v>
      </c>
      <c r="R176" s="40" t="s">
        <v>512</v>
      </c>
      <c r="S176" s="40" t="s">
        <v>506</v>
      </c>
      <c r="T176" s="40" t="s">
        <v>76</v>
      </c>
      <c r="U176" s="98">
        <v>1</v>
      </c>
      <c r="V176" s="98"/>
      <c r="W176" s="98"/>
      <c r="X176" s="40"/>
      <c r="Y176" s="40" t="s">
        <v>490</v>
      </c>
    </row>
    <row r="177" s="24" customFormat="1" ht="117" customHeight="1" spans="1:25">
      <c r="A177" s="43">
        <f t="shared" si="11"/>
        <v>21</v>
      </c>
      <c r="B177" s="46" t="s">
        <v>454</v>
      </c>
      <c r="C177" s="45">
        <f t="shared" si="10"/>
        <v>2</v>
      </c>
      <c r="D177" s="46" t="s">
        <v>485</v>
      </c>
      <c r="E177" s="46" t="s">
        <v>164</v>
      </c>
      <c r="F177" s="47">
        <f>COUNTIFS(D$3:D177,D177,A$3:A177,A177)</f>
        <v>13</v>
      </c>
      <c r="G177" s="46" t="s">
        <v>513</v>
      </c>
      <c r="H177" s="46" t="s">
        <v>32</v>
      </c>
      <c r="I177" s="46">
        <v>1</v>
      </c>
      <c r="J177" s="44" t="s">
        <v>33</v>
      </c>
      <c r="K177" s="46">
        <v>35</v>
      </c>
      <c r="L177" s="40" t="s">
        <v>35</v>
      </c>
      <c r="M177" s="40" t="s">
        <v>35</v>
      </c>
      <c r="N177" s="40" t="s">
        <v>35</v>
      </c>
      <c r="O177" s="40" t="s">
        <v>35</v>
      </c>
      <c r="P177" s="40" t="s">
        <v>36</v>
      </c>
      <c r="Q177" s="40" t="s">
        <v>37</v>
      </c>
      <c r="R177" s="40" t="s">
        <v>514</v>
      </c>
      <c r="S177" s="40" t="s">
        <v>506</v>
      </c>
      <c r="T177" s="40" t="s">
        <v>76</v>
      </c>
      <c r="U177" s="98">
        <v>1</v>
      </c>
      <c r="V177" s="98"/>
      <c r="W177" s="98"/>
      <c r="X177" s="40"/>
      <c r="Y177" s="40" t="s">
        <v>490</v>
      </c>
    </row>
    <row r="178" s="24" customFormat="1" ht="90" customHeight="1" spans="1:25">
      <c r="A178" s="43">
        <f t="shared" si="11"/>
        <v>21</v>
      </c>
      <c r="B178" s="46" t="s">
        <v>454</v>
      </c>
      <c r="C178" s="45">
        <f t="shared" si="10"/>
        <v>2</v>
      </c>
      <c r="D178" s="46" t="s">
        <v>485</v>
      </c>
      <c r="E178" s="46" t="s">
        <v>164</v>
      </c>
      <c r="F178" s="47">
        <f>COUNTIFS(D$3:D178,D178,A$3:A178,A178)</f>
        <v>14</v>
      </c>
      <c r="G178" s="46" t="s">
        <v>470</v>
      </c>
      <c r="H178" s="46" t="s">
        <v>32</v>
      </c>
      <c r="I178" s="46">
        <v>1</v>
      </c>
      <c r="J178" s="44" t="s">
        <v>33</v>
      </c>
      <c r="K178" s="46">
        <v>35</v>
      </c>
      <c r="L178" s="40" t="s">
        <v>35</v>
      </c>
      <c r="M178" s="40" t="s">
        <v>35</v>
      </c>
      <c r="N178" s="40" t="s">
        <v>35</v>
      </c>
      <c r="O178" s="40" t="s">
        <v>35</v>
      </c>
      <c r="P178" s="40" t="s">
        <v>36</v>
      </c>
      <c r="Q178" s="40" t="s">
        <v>37</v>
      </c>
      <c r="R178" s="40" t="s">
        <v>515</v>
      </c>
      <c r="S178" s="40" t="s">
        <v>506</v>
      </c>
      <c r="T178" s="40" t="s">
        <v>76</v>
      </c>
      <c r="U178" s="98">
        <v>1</v>
      </c>
      <c r="V178" s="98"/>
      <c r="W178" s="98"/>
      <c r="X178" s="40"/>
      <c r="Y178" s="40" t="s">
        <v>490</v>
      </c>
    </row>
    <row r="179" s="24" customFormat="1" ht="111" customHeight="1" spans="1:25">
      <c r="A179" s="43">
        <f t="shared" si="11"/>
        <v>21</v>
      </c>
      <c r="B179" s="46" t="s">
        <v>454</v>
      </c>
      <c r="C179" s="45">
        <f t="shared" si="10"/>
        <v>2</v>
      </c>
      <c r="D179" s="46" t="s">
        <v>485</v>
      </c>
      <c r="E179" s="46" t="s">
        <v>164</v>
      </c>
      <c r="F179" s="47">
        <f>COUNTIFS(D$3:D179,D179,A$3:A179,A179)</f>
        <v>15</v>
      </c>
      <c r="G179" s="46" t="s">
        <v>516</v>
      </c>
      <c r="H179" s="46" t="s">
        <v>32</v>
      </c>
      <c r="I179" s="46">
        <v>1</v>
      </c>
      <c r="J179" s="44" t="s">
        <v>33</v>
      </c>
      <c r="K179" s="46">
        <v>35</v>
      </c>
      <c r="L179" s="40" t="s">
        <v>35</v>
      </c>
      <c r="M179" s="40" t="s">
        <v>35</v>
      </c>
      <c r="N179" s="40" t="s">
        <v>35</v>
      </c>
      <c r="O179" s="40" t="s">
        <v>35</v>
      </c>
      <c r="P179" s="40" t="s">
        <v>36</v>
      </c>
      <c r="Q179" s="40" t="s">
        <v>37</v>
      </c>
      <c r="R179" s="40" t="s">
        <v>517</v>
      </c>
      <c r="S179" s="40" t="s">
        <v>506</v>
      </c>
      <c r="T179" s="40" t="s">
        <v>76</v>
      </c>
      <c r="U179" s="98">
        <v>1</v>
      </c>
      <c r="V179" s="98"/>
      <c r="W179" s="98"/>
      <c r="X179" s="40"/>
      <c r="Y179" s="40" t="s">
        <v>490</v>
      </c>
    </row>
    <row r="180" s="24" customFormat="1" ht="81" customHeight="1" spans="1:25">
      <c r="A180" s="43">
        <f t="shared" si="11"/>
        <v>21</v>
      </c>
      <c r="B180" s="46" t="s">
        <v>454</v>
      </c>
      <c r="C180" s="45">
        <f t="shared" si="10"/>
        <v>2</v>
      </c>
      <c r="D180" s="46" t="s">
        <v>485</v>
      </c>
      <c r="E180" s="46" t="s">
        <v>164</v>
      </c>
      <c r="F180" s="47">
        <f>COUNTIFS(D$3:D180,D180,A$3:A180,A180)</f>
        <v>16</v>
      </c>
      <c r="G180" s="46" t="s">
        <v>518</v>
      </c>
      <c r="H180" s="46" t="s">
        <v>32</v>
      </c>
      <c r="I180" s="46">
        <v>1</v>
      </c>
      <c r="J180" s="44" t="s">
        <v>33</v>
      </c>
      <c r="K180" s="46">
        <v>35</v>
      </c>
      <c r="L180" s="40" t="s">
        <v>35</v>
      </c>
      <c r="M180" s="40" t="s">
        <v>35</v>
      </c>
      <c r="N180" s="40" t="s">
        <v>35</v>
      </c>
      <c r="O180" s="40" t="s">
        <v>35</v>
      </c>
      <c r="P180" s="40" t="s">
        <v>36</v>
      </c>
      <c r="Q180" s="40" t="s">
        <v>37</v>
      </c>
      <c r="R180" s="40" t="s">
        <v>519</v>
      </c>
      <c r="S180" s="40" t="s">
        <v>520</v>
      </c>
      <c r="T180" s="40" t="s">
        <v>76</v>
      </c>
      <c r="U180" s="98">
        <v>1</v>
      </c>
      <c r="V180" s="98"/>
      <c r="W180" s="98"/>
      <c r="X180" s="40"/>
      <c r="Y180" s="40" t="s">
        <v>490</v>
      </c>
    </row>
    <row r="181" s="24" customFormat="1" ht="196" customHeight="1" spans="1:25">
      <c r="A181" s="43">
        <f t="shared" si="11"/>
        <v>21</v>
      </c>
      <c r="B181" s="46" t="s">
        <v>454</v>
      </c>
      <c r="C181" s="45">
        <f t="shared" si="10"/>
        <v>2</v>
      </c>
      <c r="D181" s="46" t="s">
        <v>485</v>
      </c>
      <c r="E181" s="46" t="s">
        <v>164</v>
      </c>
      <c r="F181" s="47">
        <f>COUNTIFS(D$3:D181,D181,A$3:A181,A181)</f>
        <v>17</v>
      </c>
      <c r="G181" s="46" t="s">
        <v>521</v>
      </c>
      <c r="H181" s="46" t="s">
        <v>32</v>
      </c>
      <c r="I181" s="46">
        <v>1</v>
      </c>
      <c r="J181" s="44" t="s">
        <v>33</v>
      </c>
      <c r="K181" s="46">
        <v>35</v>
      </c>
      <c r="L181" s="40" t="s">
        <v>35</v>
      </c>
      <c r="M181" s="40" t="s">
        <v>35</v>
      </c>
      <c r="N181" s="40" t="s">
        <v>35</v>
      </c>
      <c r="O181" s="40" t="s">
        <v>35</v>
      </c>
      <c r="P181" s="40" t="s">
        <v>36</v>
      </c>
      <c r="Q181" s="40" t="s">
        <v>37</v>
      </c>
      <c r="R181" s="40" t="s">
        <v>522</v>
      </c>
      <c r="S181" s="40" t="s">
        <v>523</v>
      </c>
      <c r="T181" s="40" t="s">
        <v>76</v>
      </c>
      <c r="U181" s="98">
        <v>1</v>
      </c>
      <c r="V181" s="98"/>
      <c r="W181" s="98"/>
      <c r="X181" s="40"/>
      <c r="Y181" s="40" t="s">
        <v>490</v>
      </c>
    </row>
    <row r="182" s="24" customFormat="1" ht="74" customHeight="1" spans="1:25">
      <c r="A182" s="43">
        <f t="shared" si="11"/>
        <v>21</v>
      </c>
      <c r="B182" s="46" t="s">
        <v>454</v>
      </c>
      <c r="C182" s="45">
        <f t="shared" si="10"/>
        <v>2</v>
      </c>
      <c r="D182" s="46" t="s">
        <v>485</v>
      </c>
      <c r="E182" s="46" t="s">
        <v>164</v>
      </c>
      <c r="F182" s="47">
        <f>COUNTIFS(D$3:D182,D182,A$3:A182,A182)</f>
        <v>18</v>
      </c>
      <c r="G182" s="46" t="s">
        <v>524</v>
      </c>
      <c r="H182" s="46" t="s">
        <v>32</v>
      </c>
      <c r="I182" s="46">
        <v>1</v>
      </c>
      <c r="J182" s="44" t="s">
        <v>33</v>
      </c>
      <c r="K182" s="46">
        <v>35</v>
      </c>
      <c r="L182" s="40" t="s">
        <v>35</v>
      </c>
      <c r="M182" s="40" t="s">
        <v>35</v>
      </c>
      <c r="N182" s="40" t="s">
        <v>35</v>
      </c>
      <c r="O182" s="40" t="s">
        <v>35</v>
      </c>
      <c r="P182" s="40" t="s">
        <v>36</v>
      </c>
      <c r="Q182" s="40" t="s">
        <v>37</v>
      </c>
      <c r="R182" s="40" t="s">
        <v>525</v>
      </c>
      <c r="S182" s="40" t="s">
        <v>526</v>
      </c>
      <c r="T182" s="40" t="s">
        <v>76</v>
      </c>
      <c r="U182" s="98">
        <v>1</v>
      </c>
      <c r="V182" s="98"/>
      <c r="W182" s="98"/>
      <c r="X182" s="40"/>
      <c r="Y182" s="40" t="s">
        <v>490</v>
      </c>
    </row>
    <row r="183" s="24" customFormat="1" ht="78" customHeight="1" spans="1:25">
      <c r="A183" s="43">
        <f t="shared" si="11"/>
        <v>21</v>
      </c>
      <c r="B183" s="46" t="s">
        <v>454</v>
      </c>
      <c r="C183" s="45">
        <f t="shared" si="10"/>
        <v>2</v>
      </c>
      <c r="D183" s="46" t="s">
        <v>485</v>
      </c>
      <c r="E183" s="46" t="s">
        <v>164</v>
      </c>
      <c r="F183" s="47">
        <f>COUNTIFS(D$3:D183,D183,A$3:A183,A183)</f>
        <v>19</v>
      </c>
      <c r="G183" s="46" t="s">
        <v>527</v>
      </c>
      <c r="H183" s="46" t="s">
        <v>32</v>
      </c>
      <c r="I183" s="46">
        <v>1</v>
      </c>
      <c r="J183" s="44" t="s">
        <v>33</v>
      </c>
      <c r="K183" s="46">
        <v>35</v>
      </c>
      <c r="L183" s="40" t="s">
        <v>35</v>
      </c>
      <c r="M183" s="40" t="s">
        <v>35</v>
      </c>
      <c r="N183" s="40" t="s">
        <v>35</v>
      </c>
      <c r="O183" s="40" t="s">
        <v>35</v>
      </c>
      <c r="P183" s="40" t="s">
        <v>36</v>
      </c>
      <c r="Q183" s="40" t="s">
        <v>37</v>
      </c>
      <c r="R183" s="40" t="s">
        <v>528</v>
      </c>
      <c r="S183" s="40" t="s">
        <v>529</v>
      </c>
      <c r="T183" s="40" t="s">
        <v>76</v>
      </c>
      <c r="U183" s="98">
        <v>1</v>
      </c>
      <c r="V183" s="98"/>
      <c r="W183" s="98"/>
      <c r="X183" s="40"/>
      <c r="Y183" s="40" t="s">
        <v>490</v>
      </c>
    </row>
    <row r="184" s="24" customFormat="1" ht="78" customHeight="1" spans="1:25">
      <c r="A184" s="43">
        <f t="shared" si="11"/>
        <v>21</v>
      </c>
      <c r="B184" s="46" t="s">
        <v>454</v>
      </c>
      <c r="C184" s="45">
        <f t="shared" si="10"/>
        <v>2</v>
      </c>
      <c r="D184" s="46" t="s">
        <v>485</v>
      </c>
      <c r="E184" s="46" t="s">
        <v>164</v>
      </c>
      <c r="F184" s="47">
        <f>COUNTIFS(D$3:D184,D184,A$3:A184,A184)</f>
        <v>20</v>
      </c>
      <c r="G184" s="46" t="s">
        <v>530</v>
      </c>
      <c r="H184" s="46" t="s">
        <v>32</v>
      </c>
      <c r="I184" s="46">
        <v>1</v>
      </c>
      <c r="J184" s="44" t="s">
        <v>33</v>
      </c>
      <c r="K184" s="46">
        <v>35</v>
      </c>
      <c r="L184" s="40" t="s">
        <v>35</v>
      </c>
      <c r="M184" s="40" t="s">
        <v>35</v>
      </c>
      <c r="N184" s="40" t="s">
        <v>35</v>
      </c>
      <c r="O184" s="40" t="s">
        <v>35</v>
      </c>
      <c r="P184" s="40" t="s">
        <v>46</v>
      </c>
      <c r="Q184" s="40" t="s">
        <v>47</v>
      </c>
      <c r="R184" s="40" t="s">
        <v>528</v>
      </c>
      <c r="S184" s="40"/>
      <c r="T184" s="40" t="s">
        <v>76</v>
      </c>
      <c r="U184" s="98">
        <v>1</v>
      </c>
      <c r="V184" s="98"/>
      <c r="W184" s="98"/>
      <c r="X184" s="40" t="s">
        <v>531</v>
      </c>
      <c r="Y184" s="40" t="s">
        <v>490</v>
      </c>
    </row>
    <row r="185" s="24" customFormat="1" ht="89" customHeight="1" spans="1:25">
      <c r="A185" s="43">
        <f t="shared" si="11"/>
        <v>21</v>
      </c>
      <c r="B185" s="46" t="s">
        <v>454</v>
      </c>
      <c r="C185" s="45">
        <f t="shared" si="10"/>
        <v>3</v>
      </c>
      <c r="D185" s="46" t="s">
        <v>532</v>
      </c>
      <c r="E185" s="46" t="s">
        <v>164</v>
      </c>
      <c r="F185" s="47">
        <f>COUNTIFS(D$3:D185,D185,A$3:A185,A185)</f>
        <v>1</v>
      </c>
      <c r="G185" s="46" t="s">
        <v>460</v>
      </c>
      <c r="H185" s="46" t="s">
        <v>32</v>
      </c>
      <c r="I185" s="46">
        <v>1</v>
      </c>
      <c r="J185" s="44" t="s">
        <v>33</v>
      </c>
      <c r="K185" s="46">
        <v>35</v>
      </c>
      <c r="L185" s="40" t="s">
        <v>35</v>
      </c>
      <c r="M185" s="40" t="s">
        <v>35</v>
      </c>
      <c r="N185" s="40" t="s">
        <v>35</v>
      </c>
      <c r="O185" s="40" t="s">
        <v>35</v>
      </c>
      <c r="P185" s="40" t="s">
        <v>36</v>
      </c>
      <c r="Q185" s="40" t="s">
        <v>37</v>
      </c>
      <c r="R185" s="40" t="s">
        <v>533</v>
      </c>
      <c r="S185" s="40"/>
      <c r="T185" s="40" t="s">
        <v>76</v>
      </c>
      <c r="U185" s="98">
        <v>1</v>
      </c>
      <c r="V185" s="99"/>
      <c r="W185" s="99"/>
      <c r="X185" s="40"/>
      <c r="Y185" s="40" t="s">
        <v>534</v>
      </c>
    </row>
    <row r="186" s="24" customFormat="1" ht="108" customHeight="1" spans="1:25">
      <c r="A186" s="43">
        <f t="shared" si="11"/>
        <v>21</v>
      </c>
      <c r="B186" s="46" t="s">
        <v>454</v>
      </c>
      <c r="C186" s="45">
        <f t="shared" si="10"/>
        <v>3</v>
      </c>
      <c r="D186" s="46" t="s">
        <v>532</v>
      </c>
      <c r="E186" s="46" t="s">
        <v>164</v>
      </c>
      <c r="F186" s="47">
        <f>COUNTIFS(D$3:D186,D186,A$3:A186,A186)</f>
        <v>2</v>
      </c>
      <c r="G186" s="46" t="s">
        <v>535</v>
      </c>
      <c r="H186" s="46" t="s">
        <v>32</v>
      </c>
      <c r="I186" s="46">
        <v>1</v>
      </c>
      <c r="J186" s="44" t="s">
        <v>33</v>
      </c>
      <c r="K186" s="46">
        <v>35</v>
      </c>
      <c r="L186" s="40" t="s">
        <v>35</v>
      </c>
      <c r="M186" s="40" t="s">
        <v>35</v>
      </c>
      <c r="N186" s="40" t="s">
        <v>35</v>
      </c>
      <c r="O186" s="40" t="s">
        <v>35</v>
      </c>
      <c r="P186" s="40" t="s">
        <v>36</v>
      </c>
      <c r="Q186" s="40" t="s">
        <v>37</v>
      </c>
      <c r="R186" s="40" t="s">
        <v>536</v>
      </c>
      <c r="S186" s="40"/>
      <c r="T186" s="40" t="s">
        <v>76</v>
      </c>
      <c r="U186" s="98">
        <v>1</v>
      </c>
      <c r="V186" s="99"/>
      <c r="W186" s="99"/>
      <c r="X186" s="40"/>
      <c r="Y186" s="40" t="s">
        <v>534</v>
      </c>
    </row>
    <row r="187" s="24" customFormat="1" ht="123" customHeight="1" spans="1:25">
      <c r="A187" s="43">
        <f t="shared" si="11"/>
        <v>21</v>
      </c>
      <c r="B187" s="46" t="s">
        <v>454</v>
      </c>
      <c r="C187" s="45">
        <f t="shared" si="10"/>
        <v>3</v>
      </c>
      <c r="D187" s="46" t="s">
        <v>532</v>
      </c>
      <c r="E187" s="46" t="s">
        <v>164</v>
      </c>
      <c r="F187" s="47">
        <f>COUNTIFS(D$3:D187,D187,A$3:A187,A187)</f>
        <v>3</v>
      </c>
      <c r="G187" s="46" t="s">
        <v>537</v>
      </c>
      <c r="H187" s="46" t="s">
        <v>32</v>
      </c>
      <c r="I187" s="46">
        <v>2</v>
      </c>
      <c r="J187" s="44" t="s">
        <v>33</v>
      </c>
      <c r="K187" s="46">
        <v>35</v>
      </c>
      <c r="L187" s="40" t="s">
        <v>35</v>
      </c>
      <c r="M187" s="40" t="s">
        <v>35</v>
      </c>
      <c r="N187" s="40" t="s">
        <v>35</v>
      </c>
      <c r="O187" s="40" t="s">
        <v>35</v>
      </c>
      <c r="P187" s="40" t="s">
        <v>36</v>
      </c>
      <c r="Q187" s="40" t="s">
        <v>37</v>
      </c>
      <c r="R187" s="40" t="s">
        <v>538</v>
      </c>
      <c r="S187" s="40"/>
      <c r="T187" s="40" t="s">
        <v>76</v>
      </c>
      <c r="U187" s="98">
        <v>1</v>
      </c>
      <c r="V187" s="99"/>
      <c r="W187" s="99"/>
      <c r="X187" s="40"/>
      <c r="Y187" s="40" t="s">
        <v>534</v>
      </c>
    </row>
    <row r="188" s="24" customFormat="1" ht="125" customHeight="1" spans="1:25">
      <c r="A188" s="43">
        <f t="shared" si="11"/>
        <v>21</v>
      </c>
      <c r="B188" s="46" t="s">
        <v>454</v>
      </c>
      <c r="C188" s="45">
        <f t="shared" si="10"/>
        <v>3</v>
      </c>
      <c r="D188" s="46" t="s">
        <v>532</v>
      </c>
      <c r="E188" s="46" t="s">
        <v>164</v>
      </c>
      <c r="F188" s="47">
        <f>COUNTIFS(D$3:D188,D188,A$3:A188,A188)</f>
        <v>4</v>
      </c>
      <c r="G188" s="46" t="s">
        <v>165</v>
      </c>
      <c r="H188" s="46" t="s">
        <v>32</v>
      </c>
      <c r="I188" s="46">
        <v>1</v>
      </c>
      <c r="J188" s="44" t="s">
        <v>33</v>
      </c>
      <c r="K188" s="46">
        <v>35</v>
      </c>
      <c r="L188" s="40" t="s">
        <v>35</v>
      </c>
      <c r="M188" s="40" t="s">
        <v>35</v>
      </c>
      <c r="N188" s="40" t="s">
        <v>35</v>
      </c>
      <c r="O188" s="40" t="s">
        <v>35</v>
      </c>
      <c r="P188" s="40" t="s">
        <v>36</v>
      </c>
      <c r="Q188" s="40" t="s">
        <v>37</v>
      </c>
      <c r="R188" s="40" t="s">
        <v>539</v>
      </c>
      <c r="S188" s="40"/>
      <c r="T188" s="40" t="s">
        <v>76</v>
      </c>
      <c r="U188" s="98">
        <v>1</v>
      </c>
      <c r="V188" s="99"/>
      <c r="W188" s="99"/>
      <c r="X188" s="40"/>
      <c r="Y188" s="40" t="s">
        <v>534</v>
      </c>
    </row>
    <row r="189" s="24" customFormat="1" ht="97" customHeight="1" spans="1:25">
      <c r="A189" s="43">
        <f t="shared" si="11"/>
        <v>21</v>
      </c>
      <c r="B189" s="46" t="s">
        <v>454</v>
      </c>
      <c r="C189" s="45">
        <f t="shared" si="10"/>
        <v>3</v>
      </c>
      <c r="D189" s="46" t="s">
        <v>532</v>
      </c>
      <c r="E189" s="46" t="s">
        <v>164</v>
      </c>
      <c r="F189" s="47">
        <f>COUNTIFS(D$3:D189,D189,A$3:A189,A189)</f>
        <v>5</v>
      </c>
      <c r="G189" s="46" t="s">
        <v>540</v>
      </c>
      <c r="H189" s="46" t="s">
        <v>32</v>
      </c>
      <c r="I189" s="46">
        <v>1</v>
      </c>
      <c r="J189" s="44" t="s">
        <v>33</v>
      </c>
      <c r="K189" s="46">
        <v>35</v>
      </c>
      <c r="L189" s="40" t="s">
        <v>35</v>
      </c>
      <c r="M189" s="40" t="s">
        <v>35</v>
      </c>
      <c r="N189" s="40" t="s">
        <v>35</v>
      </c>
      <c r="O189" s="40" t="s">
        <v>35</v>
      </c>
      <c r="P189" s="40" t="s">
        <v>36</v>
      </c>
      <c r="Q189" s="40" t="s">
        <v>37</v>
      </c>
      <c r="R189" s="40" t="s">
        <v>541</v>
      </c>
      <c r="S189" s="40"/>
      <c r="T189" s="40" t="s">
        <v>76</v>
      </c>
      <c r="U189" s="98">
        <v>1</v>
      </c>
      <c r="V189" s="99"/>
      <c r="W189" s="99"/>
      <c r="X189" s="40"/>
      <c r="Y189" s="40" t="s">
        <v>534</v>
      </c>
    </row>
    <row r="190" s="24" customFormat="1" ht="92" customHeight="1" spans="1:25">
      <c r="A190" s="43">
        <f t="shared" si="11"/>
        <v>21</v>
      </c>
      <c r="B190" s="46" t="s">
        <v>454</v>
      </c>
      <c r="C190" s="45">
        <f t="shared" si="10"/>
        <v>3</v>
      </c>
      <c r="D190" s="46" t="s">
        <v>532</v>
      </c>
      <c r="E190" s="46" t="s">
        <v>164</v>
      </c>
      <c r="F190" s="47">
        <f>COUNTIFS(D$3:D190,D190,A$3:A190,A190)</f>
        <v>6</v>
      </c>
      <c r="G190" s="46" t="s">
        <v>542</v>
      </c>
      <c r="H190" s="46" t="s">
        <v>32</v>
      </c>
      <c r="I190" s="46">
        <v>1</v>
      </c>
      <c r="J190" s="44" t="s">
        <v>33</v>
      </c>
      <c r="K190" s="46">
        <v>35</v>
      </c>
      <c r="L190" s="40" t="s">
        <v>35</v>
      </c>
      <c r="M190" s="40" t="s">
        <v>35</v>
      </c>
      <c r="N190" s="40" t="s">
        <v>35</v>
      </c>
      <c r="O190" s="40" t="s">
        <v>35</v>
      </c>
      <c r="P190" s="40" t="s">
        <v>36</v>
      </c>
      <c r="Q190" s="40" t="s">
        <v>37</v>
      </c>
      <c r="R190" s="40" t="s">
        <v>543</v>
      </c>
      <c r="S190" s="40"/>
      <c r="T190" s="40" t="s">
        <v>76</v>
      </c>
      <c r="U190" s="98">
        <v>1</v>
      </c>
      <c r="V190" s="99"/>
      <c r="W190" s="99"/>
      <c r="X190" s="40"/>
      <c r="Y190" s="40" t="s">
        <v>534</v>
      </c>
    </row>
    <row r="191" s="24" customFormat="1" ht="114" customHeight="1" spans="1:25">
      <c r="A191" s="43">
        <f t="shared" si="11"/>
        <v>21</v>
      </c>
      <c r="B191" s="46" t="s">
        <v>454</v>
      </c>
      <c r="C191" s="45">
        <f t="shared" si="10"/>
        <v>3</v>
      </c>
      <c r="D191" s="46" t="s">
        <v>532</v>
      </c>
      <c r="E191" s="46" t="s">
        <v>164</v>
      </c>
      <c r="F191" s="47">
        <f>COUNTIFS(D$3:D191,D191,A$3:A191,A191)</f>
        <v>7</v>
      </c>
      <c r="G191" s="46" t="s">
        <v>544</v>
      </c>
      <c r="H191" s="46" t="s">
        <v>32</v>
      </c>
      <c r="I191" s="46">
        <v>1</v>
      </c>
      <c r="J191" s="44" t="s">
        <v>33</v>
      </c>
      <c r="K191" s="46">
        <v>35</v>
      </c>
      <c r="L191" s="40" t="s">
        <v>35</v>
      </c>
      <c r="M191" s="40" t="s">
        <v>35</v>
      </c>
      <c r="N191" s="40" t="s">
        <v>35</v>
      </c>
      <c r="O191" s="40" t="s">
        <v>35</v>
      </c>
      <c r="P191" s="40" t="s">
        <v>36</v>
      </c>
      <c r="Q191" s="40" t="s">
        <v>37</v>
      </c>
      <c r="R191" s="40" t="s">
        <v>545</v>
      </c>
      <c r="S191" s="40"/>
      <c r="T191" s="40" t="s">
        <v>76</v>
      </c>
      <c r="U191" s="98">
        <v>1</v>
      </c>
      <c r="V191" s="99"/>
      <c r="W191" s="99"/>
      <c r="X191" s="40"/>
      <c r="Y191" s="40" t="s">
        <v>534</v>
      </c>
    </row>
    <row r="192" s="24" customFormat="1" ht="114" customHeight="1" spans="1:25">
      <c r="A192" s="43">
        <f t="shared" si="11"/>
        <v>21</v>
      </c>
      <c r="B192" s="46" t="s">
        <v>454</v>
      </c>
      <c r="C192" s="45">
        <f t="shared" si="10"/>
        <v>3</v>
      </c>
      <c r="D192" s="46" t="s">
        <v>532</v>
      </c>
      <c r="E192" s="46" t="s">
        <v>164</v>
      </c>
      <c r="F192" s="47">
        <f>COUNTIFS(D$3:D192,D192,A$3:A192,A192)</f>
        <v>8</v>
      </c>
      <c r="G192" s="46" t="s">
        <v>546</v>
      </c>
      <c r="H192" s="46" t="s">
        <v>32</v>
      </c>
      <c r="I192" s="46">
        <v>1</v>
      </c>
      <c r="J192" s="44" t="s">
        <v>33</v>
      </c>
      <c r="K192" s="46">
        <v>35</v>
      </c>
      <c r="L192" s="40" t="s">
        <v>35</v>
      </c>
      <c r="M192" s="40" t="s">
        <v>35</v>
      </c>
      <c r="N192" s="40" t="s">
        <v>35</v>
      </c>
      <c r="O192" s="40" t="s">
        <v>35</v>
      </c>
      <c r="P192" s="40" t="s">
        <v>36</v>
      </c>
      <c r="Q192" s="40" t="s">
        <v>37</v>
      </c>
      <c r="R192" s="40" t="s">
        <v>547</v>
      </c>
      <c r="S192" s="40"/>
      <c r="T192" s="40" t="s">
        <v>76</v>
      </c>
      <c r="U192" s="98">
        <v>1</v>
      </c>
      <c r="V192" s="99"/>
      <c r="W192" s="99"/>
      <c r="X192" s="40"/>
      <c r="Y192" s="40" t="s">
        <v>534</v>
      </c>
    </row>
    <row r="193" s="24" customFormat="1" ht="174" customHeight="1" spans="1:25">
      <c r="A193" s="43">
        <f t="shared" si="11"/>
        <v>21</v>
      </c>
      <c r="B193" s="46" t="s">
        <v>454</v>
      </c>
      <c r="C193" s="45">
        <f t="shared" si="10"/>
        <v>3</v>
      </c>
      <c r="D193" s="46" t="s">
        <v>532</v>
      </c>
      <c r="E193" s="46" t="s">
        <v>164</v>
      </c>
      <c r="F193" s="47">
        <f>COUNTIFS(D$3:D193,D193,A$3:A193,A193)</f>
        <v>9</v>
      </c>
      <c r="G193" s="46" t="s">
        <v>548</v>
      </c>
      <c r="H193" s="46" t="s">
        <v>32</v>
      </c>
      <c r="I193" s="46">
        <v>1</v>
      </c>
      <c r="J193" s="44" t="s">
        <v>33</v>
      </c>
      <c r="K193" s="46">
        <v>35</v>
      </c>
      <c r="L193" s="40" t="s">
        <v>35</v>
      </c>
      <c r="M193" s="40" t="s">
        <v>35</v>
      </c>
      <c r="N193" s="40" t="s">
        <v>35</v>
      </c>
      <c r="O193" s="40" t="s">
        <v>35</v>
      </c>
      <c r="P193" s="40" t="s">
        <v>36</v>
      </c>
      <c r="Q193" s="40" t="s">
        <v>37</v>
      </c>
      <c r="R193" s="40" t="s">
        <v>549</v>
      </c>
      <c r="S193" s="40"/>
      <c r="T193" s="40" t="s">
        <v>76</v>
      </c>
      <c r="U193" s="98">
        <v>1</v>
      </c>
      <c r="V193" s="99"/>
      <c r="W193" s="99"/>
      <c r="X193" s="40" t="s">
        <v>550</v>
      </c>
      <c r="Y193" s="40" t="s">
        <v>534</v>
      </c>
    </row>
    <row r="194" s="24" customFormat="1" ht="76" customHeight="1" spans="1:25">
      <c r="A194" s="43">
        <f t="shared" si="11"/>
        <v>21</v>
      </c>
      <c r="B194" s="46" t="s">
        <v>454</v>
      </c>
      <c r="C194" s="45">
        <f t="shared" si="10"/>
        <v>3</v>
      </c>
      <c r="D194" s="46" t="s">
        <v>532</v>
      </c>
      <c r="E194" s="46" t="s">
        <v>164</v>
      </c>
      <c r="F194" s="47">
        <f>COUNTIFS(D$3:D194,D194,A$3:A194,A194)</f>
        <v>10</v>
      </c>
      <c r="G194" s="46" t="s">
        <v>551</v>
      </c>
      <c r="H194" s="46" t="s">
        <v>32</v>
      </c>
      <c r="I194" s="46">
        <v>1</v>
      </c>
      <c r="J194" s="44" t="s">
        <v>33</v>
      </c>
      <c r="K194" s="46">
        <v>35</v>
      </c>
      <c r="L194" s="40" t="s">
        <v>35</v>
      </c>
      <c r="M194" s="40" t="s">
        <v>35</v>
      </c>
      <c r="N194" s="40" t="s">
        <v>35</v>
      </c>
      <c r="O194" s="40" t="s">
        <v>35</v>
      </c>
      <c r="P194" s="40" t="s">
        <v>36</v>
      </c>
      <c r="Q194" s="40" t="s">
        <v>37</v>
      </c>
      <c r="R194" s="40" t="s">
        <v>552</v>
      </c>
      <c r="S194" s="40"/>
      <c r="T194" s="40" t="s">
        <v>76</v>
      </c>
      <c r="U194" s="98">
        <v>1</v>
      </c>
      <c r="V194" s="99"/>
      <c r="W194" s="99"/>
      <c r="X194" s="40"/>
      <c r="Y194" s="40" t="s">
        <v>534</v>
      </c>
    </row>
    <row r="195" s="24" customFormat="1" ht="138" customHeight="1" spans="1:25">
      <c r="A195" s="43">
        <f t="shared" si="11"/>
        <v>21</v>
      </c>
      <c r="B195" s="46" t="s">
        <v>454</v>
      </c>
      <c r="C195" s="45">
        <f t="shared" si="10"/>
        <v>3</v>
      </c>
      <c r="D195" s="46" t="s">
        <v>532</v>
      </c>
      <c r="E195" s="46" t="s">
        <v>164</v>
      </c>
      <c r="F195" s="47">
        <f>COUNTIFS(D$3:D195,D195,A$3:A195,A195)</f>
        <v>11</v>
      </c>
      <c r="G195" s="46" t="s">
        <v>553</v>
      </c>
      <c r="H195" s="46" t="s">
        <v>32</v>
      </c>
      <c r="I195" s="46">
        <v>1</v>
      </c>
      <c r="J195" s="44" t="s">
        <v>33</v>
      </c>
      <c r="K195" s="46">
        <v>35</v>
      </c>
      <c r="L195" s="40" t="s">
        <v>35</v>
      </c>
      <c r="M195" s="40" t="s">
        <v>35</v>
      </c>
      <c r="N195" s="40" t="s">
        <v>35</v>
      </c>
      <c r="O195" s="40" t="s">
        <v>35</v>
      </c>
      <c r="P195" s="40" t="s">
        <v>36</v>
      </c>
      <c r="Q195" s="40" t="s">
        <v>37</v>
      </c>
      <c r="R195" s="40" t="s">
        <v>554</v>
      </c>
      <c r="S195" s="40"/>
      <c r="T195" s="40" t="s">
        <v>76</v>
      </c>
      <c r="U195" s="98">
        <v>1</v>
      </c>
      <c r="V195" s="99"/>
      <c r="W195" s="99"/>
      <c r="X195" s="40"/>
      <c r="Y195" s="40" t="s">
        <v>534</v>
      </c>
    </row>
    <row r="196" s="24" customFormat="1" ht="73" customHeight="1" spans="1:25">
      <c r="A196" s="43">
        <f t="shared" si="11"/>
        <v>21</v>
      </c>
      <c r="B196" s="46" t="s">
        <v>454</v>
      </c>
      <c r="C196" s="45">
        <f t="shared" si="10"/>
        <v>3</v>
      </c>
      <c r="D196" s="46" t="s">
        <v>532</v>
      </c>
      <c r="E196" s="46" t="s">
        <v>164</v>
      </c>
      <c r="F196" s="47">
        <f>COUNTIFS(D$3:D196,D196,A$3:A196,A196)</f>
        <v>12</v>
      </c>
      <c r="G196" s="46" t="s">
        <v>555</v>
      </c>
      <c r="H196" s="46" t="s">
        <v>32</v>
      </c>
      <c r="I196" s="46">
        <v>1</v>
      </c>
      <c r="J196" s="44" t="s">
        <v>33</v>
      </c>
      <c r="K196" s="46">
        <v>35</v>
      </c>
      <c r="L196" s="40" t="s">
        <v>35</v>
      </c>
      <c r="M196" s="40" t="s">
        <v>35</v>
      </c>
      <c r="N196" s="40" t="s">
        <v>35</v>
      </c>
      <c r="O196" s="40" t="s">
        <v>35</v>
      </c>
      <c r="P196" s="40" t="s">
        <v>36</v>
      </c>
      <c r="Q196" s="40" t="s">
        <v>37</v>
      </c>
      <c r="R196" s="40" t="s">
        <v>556</v>
      </c>
      <c r="S196" s="40"/>
      <c r="T196" s="40" t="s">
        <v>76</v>
      </c>
      <c r="U196" s="98">
        <v>1</v>
      </c>
      <c r="V196" s="99"/>
      <c r="W196" s="99"/>
      <c r="X196" s="40"/>
      <c r="Y196" s="40" t="s">
        <v>534</v>
      </c>
    </row>
    <row r="197" s="24" customFormat="1" ht="73" customHeight="1" spans="1:25">
      <c r="A197" s="43">
        <f t="shared" si="11"/>
        <v>21</v>
      </c>
      <c r="B197" s="46" t="s">
        <v>454</v>
      </c>
      <c r="C197" s="45">
        <f t="shared" si="10"/>
        <v>3</v>
      </c>
      <c r="D197" s="46" t="s">
        <v>532</v>
      </c>
      <c r="E197" s="46" t="s">
        <v>164</v>
      </c>
      <c r="F197" s="47">
        <f>COUNTIFS(D$3:D197,D197,A$3:A197,A197)</f>
        <v>13</v>
      </c>
      <c r="G197" s="46" t="s">
        <v>557</v>
      </c>
      <c r="H197" s="46" t="s">
        <v>32</v>
      </c>
      <c r="I197" s="46">
        <v>1</v>
      </c>
      <c r="J197" s="44" t="s">
        <v>33</v>
      </c>
      <c r="K197" s="46">
        <v>35</v>
      </c>
      <c r="L197" s="40" t="s">
        <v>35</v>
      </c>
      <c r="M197" s="40" t="s">
        <v>35</v>
      </c>
      <c r="N197" s="40" t="s">
        <v>35</v>
      </c>
      <c r="O197" s="40" t="s">
        <v>35</v>
      </c>
      <c r="P197" s="40" t="s">
        <v>36</v>
      </c>
      <c r="Q197" s="40" t="s">
        <v>37</v>
      </c>
      <c r="R197" s="40" t="s">
        <v>558</v>
      </c>
      <c r="S197" s="40"/>
      <c r="T197" s="40" t="s">
        <v>76</v>
      </c>
      <c r="U197" s="98">
        <v>1</v>
      </c>
      <c r="V197" s="99"/>
      <c r="W197" s="99"/>
      <c r="X197" s="40"/>
      <c r="Y197" s="40" t="s">
        <v>534</v>
      </c>
    </row>
    <row r="198" s="24" customFormat="1" ht="73" customHeight="1" spans="1:25">
      <c r="A198" s="43">
        <f t="shared" si="11"/>
        <v>21</v>
      </c>
      <c r="B198" s="46" t="s">
        <v>454</v>
      </c>
      <c r="C198" s="45">
        <f t="shared" si="10"/>
        <v>3</v>
      </c>
      <c r="D198" s="46" t="s">
        <v>532</v>
      </c>
      <c r="E198" s="46" t="s">
        <v>164</v>
      </c>
      <c r="F198" s="47">
        <f>COUNTIFS(D$3:D198,D198,A$3:A198,A198)</f>
        <v>14</v>
      </c>
      <c r="G198" s="46" t="s">
        <v>559</v>
      </c>
      <c r="H198" s="46" t="s">
        <v>32</v>
      </c>
      <c r="I198" s="46">
        <v>1</v>
      </c>
      <c r="J198" s="44" t="s">
        <v>33</v>
      </c>
      <c r="K198" s="46">
        <v>35</v>
      </c>
      <c r="L198" s="40" t="s">
        <v>35</v>
      </c>
      <c r="M198" s="40" t="s">
        <v>35</v>
      </c>
      <c r="N198" s="40" t="s">
        <v>35</v>
      </c>
      <c r="O198" s="40" t="s">
        <v>35</v>
      </c>
      <c r="P198" s="40" t="s">
        <v>36</v>
      </c>
      <c r="Q198" s="40" t="s">
        <v>37</v>
      </c>
      <c r="R198" s="40" t="s">
        <v>560</v>
      </c>
      <c r="S198" s="40"/>
      <c r="T198" s="40" t="s">
        <v>76</v>
      </c>
      <c r="U198" s="98">
        <v>1</v>
      </c>
      <c r="V198" s="99"/>
      <c r="W198" s="99"/>
      <c r="X198" s="40"/>
      <c r="Y198" s="40" t="s">
        <v>534</v>
      </c>
    </row>
    <row r="199" s="24" customFormat="1" ht="80" customHeight="1" spans="1:25">
      <c r="A199" s="43">
        <f t="shared" si="11"/>
        <v>21</v>
      </c>
      <c r="B199" s="46" t="s">
        <v>454</v>
      </c>
      <c r="C199" s="45">
        <f t="shared" si="10"/>
        <v>3</v>
      </c>
      <c r="D199" s="46" t="s">
        <v>532</v>
      </c>
      <c r="E199" s="46" t="s">
        <v>164</v>
      </c>
      <c r="F199" s="47">
        <f>COUNTIFS(D$3:D199,D199,A$3:A199,A199)</f>
        <v>15</v>
      </c>
      <c r="G199" s="46" t="s">
        <v>177</v>
      </c>
      <c r="H199" s="46" t="s">
        <v>32</v>
      </c>
      <c r="I199" s="46">
        <v>1</v>
      </c>
      <c r="J199" s="44" t="s">
        <v>33</v>
      </c>
      <c r="K199" s="46">
        <v>35</v>
      </c>
      <c r="L199" s="40" t="s">
        <v>35</v>
      </c>
      <c r="M199" s="40" t="s">
        <v>35</v>
      </c>
      <c r="N199" s="40" t="s">
        <v>35</v>
      </c>
      <c r="O199" s="40" t="s">
        <v>35</v>
      </c>
      <c r="P199" s="40" t="s">
        <v>36</v>
      </c>
      <c r="Q199" s="40" t="s">
        <v>37</v>
      </c>
      <c r="R199" s="40" t="s">
        <v>561</v>
      </c>
      <c r="S199" s="40"/>
      <c r="T199" s="40" t="s">
        <v>76</v>
      </c>
      <c r="U199" s="98">
        <v>1</v>
      </c>
      <c r="V199" s="99"/>
      <c r="W199" s="99"/>
      <c r="X199" s="40"/>
      <c r="Y199" s="40" t="s">
        <v>534</v>
      </c>
    </row>
    <row r="200" s="24" customFormat="1" ht="156" customHeight="1" spans="1:25">
      <c r="A200" s="43">
        <f t="shared" si="11"/>
        <v>21</v>
      </c>
      <c r="B200" s="46" t="s">
        <v>454</v>
      </c>
      <c r="C200" s="45">
        <f t="shared" ref="C200:C231" si="12">IF(A200=A199,(IF(D200=D199,C199,C199+1)),1)</f>
        <v>3</v>
      </c>
      <c r="D200" s="46" t="s">
        <v>532</v>
      </c>
      <c r="E200" s="46" t="s">
        <v>164</v>
      </c>
      <c r="F200" s="47">
        <f>COUNTIFS(D$3:D200,D200,A$3:A200,A200)</f>
        <v>16</v>
      </c>
      <c r="G200" s="46" t="s">
        <v>185</v>
      </c>
      <c r="H200" s="46" t="s">
        <v>32</v>
      </c>
      <c r="I200" s="46">
        <v>1</v>
      </c>
      <c r="J200" s="44" t="s">
        <v>33</v>
      </c>
      <c r="K200" s="46">
        <v>35</v>
      </c>
      <c r="L200" s="40" t="s">
        <v>35</v>
      </c>
      <c r="M200" s="40" t="s">
        <v>35</v>
      </c>
      <c r="N200" s="40" t="s">
        <v>35</v>
      </c>
      <c r="O200" s="40" t="s">
        <v>35</v>
      </c>
      <c r="P200" s="40" t="s">
        <v>36</v>
      </c>
      <c r="Q200" s="40" t="s">
        <v>37</v>
      </c>
      <c r="R200" s="40" t="s">
        <v>562</v>
      </c>
      <c r="S200" s="40"/>
      <c r="T200" s="40" t="s">
        <v>76</v>
      </c>
      <c r="U200" s="98">
        <v>1</v>
      </c>
      <c r="V200" s="99"/>
      <c r="W200" s="99"/>
      <c r="X200" s="40"/>
      <c r="Y200" s="40" t="s">
        <v>534</v>
      </c>
    </row>
    <row r="201" s="24" customFormat="1" ht="80" customHeight="1" spans="1:25">
      <c r="A201" s="43">
        <f t="shared" si="11"/>
        <v>21</v>
      </c>
      <c r="B201" s="46" t="s">
        <v>454</v>
      </c>
      <c r="C201" s="45">
        <f t="shared" si="12"/>
        <v>3</v>
      </c>
      <c r="D201" s="46" t="s">
        <v>532</v>
      </c>
      <c r="E201" s="46" t="s">
        <v>164</v>
      </c>
      <c r="F201" s="47">
        <f>COUNTIFS(D$3:D201,D201,A$3:A201,A201)</f>
        <v>17</v>
      </c>
      <c r="G201" s="46" t="s">
        <v>470</v>
      </c>
      <c r="H201" s="46" t="s">
        <v>32</v>
      </c>
      <c r="I201" s="46">
        <v>1</v>
      </c>
      <c r="J201" s="44" t="s">
        <v>33</v>
      </c>
      <c r="K201" s="46">
        <v>35</v>
      </c>
      <c r="L201" s="40" t="s">
        <v>35</v>
      </c>
      <c r="M201" s="40" t="s">
        <v>35</v>
      </c>
      <c r="N201" s="40" t="s">
        <v>35</v>
      </c>
      <c r="O201" s="40" t="s">
        <v>35</v>
      </c>
      <c r="P201" s="40" t="s">
        <v>36</v>
      </c>
      <c r="Q201" s="40" t="s">
        <v>37</v>
      </c>
      <c r="R201" s="40" t="s">
        <v>563</v>
      </c>
      <c r="S201" s="40"/>
      <c r="T201" s="40" t="s">
        <v>76</v>
      </c>
      <c r="U201" s="98">
        <v>1</v>
      </c>
      <c r="V201" s="99"/>
      <c r="W201" s="99"/>
      <c r="X201" s="40"/>
      <c r="Y201" s="40" t="s">
        <v>534</v>
      </c>
    </row>
    <row r="202" s="24" customFormat="1" ht="51" customHeight="1" spans="1:25">
      <c r="A202" s="43">
        <f t="shared" si="11"/>
        <v>21</v>
      </c>
      <c r="B202" s="46" t="s">
        <v>454</v>
      </c>
      <c r="C202" s="45">
        <f t="shared" si="12"/>
        <v>3</v>
      </c>
      <c r="D202" s="46" t="s">
        <v>532</v>
      </c>
      <c r="E202" s="46" t="s">
        <v>164</v>
      </c>
      <c r="F202" s="47">
        <f>COUNTIFS(D$3:D202,D202,A$3:A202,A202)</f>
        <v>18</v>
      </c>
      <c r="G202" s="46" t="s">
        <v>564</v>
      </c>
      <c r="H202" s="46" t="s">
        <v>32</v>
      </c>
      <c r="I202" s="46">
        <v>1</v>
      </c>
      <c r="J202" s="44" t="s">
        <v>33</v>
      </c>
      <c r="K202" s="46">
        <v>35</v>
      </c>
      <c r="L202" s="40" t="s">
        <v>35</v>
      </c>
      <c r="M202" s="40" t="s">
        <v>35</v>
      </c>
      <c r="N202" s="40" t="s">
        <v>35</v>
      </c>
      <c r="O202" s="40" t="s">
        <v>35</v>
      </c>
      <c r="P202" s="40" t="s">
        <v>36</v>
      </c>
      <c r="Q202" s="40" t="s">
        <v>37</v>
      </c>
      <c r="R202" s="40" t="s">
        <v>137</v>
      </c>
      <c r="S202" s="40"/>
      <c r="T202" s="40" t="s">
        <v>139</v>
      </c>
      <c r="U202" s="98">
        <v>1</v>
      </c>
      <c r="V202" s="99"/>
      <c r="W202" s="99"/>
      <c r="X202" s="40"/>
      <c r="Y202" s="40" t="s">
        <v>534</v>
      </c>
    </row>
    <row r="203" s="24" customFormat="1" ht="41" customHeight="1" spans="1:25">
      <c r="A203" s="43">
        <f t="shared" si="11"/>
        <v>21</v>
      </c>
      <c r="B203" s="46" t="s">
        <v>454</v>
      </c>
      <c r="C203" s="45">
        <f t="shared" si="12"/>
        <v>3</v>
      </c>
      <c r="D203" s="46" t="s">
        <v>532</v>
      </c>
      <c r="E203" s="46" t="s">
        <v>164</v>
      </c>
      <c r="F203" s="47">
        <f>COUNTIFS(D$3:D203,D203,A$3:A203,A203)</f>
        <v>19</v>
      </c>
      <c r="G203" s="46" t="s">
        <v>565</v>
      </c>
      <c r="H203" s="46" t="s">
        <v>32</v>
      </c>
      <c r="I203" s="46">
        <v>1</v>
      </c>
      <c r="J203" s="44" t="s">
        <v>33</v>
      </c>
      <c r="K203" s="46">
        <v>35</v>
      </c>
      <c r="L203" s="40" t="s">
        <v>35</v>
      </c>
      <c r="M203" s="40" t="s">
        <v>35</v>
      </c>
      <c r="N203" s="40" t="s">
        <v>35</v>
      </c>
      <c r="O203" s="40" t="s">
        <v>35</v>
      </c>
      <c r="P203" s="40" t="s">
        <v>46</v>
      </c>
      <c r="Q203" s="40" t="s">
        <v>47</v>
      </c>
      <c r="R203" s="40" t="s">
        <v>137</v>
      </c>
      <c r="S203" s="40"/>
      <c r="T203" s="40" t="s">
        <v>139</v>
      </c>
      <c r="U203" s="98">
        <v>1</v>
      </c>
      <c r="V203" s="99"/>
      <c r="W203" s="99"/>
      <c r="X203" s="40"/>
      <c r="Y203" s="40" t="s">
        <v>534</v>
      </c>
    </row>
    <row r="204" s="24" customFormat="1" ht="89" customHeight="1" spans="1:25">
      <c r="A204" s="43">
        <f t="shared" ref="A204:A235" si="13">IF(B204=B203,A203,A203+1)</f>
        <v>21</v>
      </c>
      <c r="B204" s="46" t="s">
        <v>454</v>
      </c>
      <c r="C204" s="45">
        <f t="shared" si="12"/>
        <v>3</v>
      </c>
      <c r="D204" s="46" t="s">
        <v>532</v>
      </c>
      <c r="E204" s="46" t="s">
        <v>164</v>
      </c>
      <c r="F204" s="47">
        <f>COUNTIFS(D$3:D204,D204,A$3:A204,A204)</f>
        <v>20</v>
      </c>
      <c r="G204" s="46" t="s">
        <v>521</v>
      </c>
      <c r="H204" s="46" t="s">
        <v>32</v>
      </c>
      <c r="I204" s="46">
        <v>1</v>
      </c>
      <c r="J204" s="44" t="s">
        <v>33</v>
      </c>
      <c r="K204" s="46">
        <v>35</v>
      </c>
      <c r="L204" s="40" t="s">
        <v>35</v>
      </c>
      <c r="M204" s="40" t="s">
        <v>35</v>
      </c>
      <c r="N204" s="40" t="s">
        <v>35</v>
      </c>
      <c r="O204" s="40" t="s">
        <v>35</v>
      </c>
      <c r="P204" s="40" t="s">
        <v>46</v>
      </c>
      <c r="Q204" s="40" t="s">
        <v>47</v>
      </c>
      <c r="R204" s="40" t="s">
        <v>566</v>
      </c>
      <c r="S204" s="40" t="s">
        <v>159</v>
      </c>
      <c r="T204" s="40" t="s">
        <v>76</v>
      </c>
      <c r="U204" s="98">
        <v>1</v>
      </c>
      <c r="V204" s="99"/>
      <c r="W204" s="99"/>
      <c r="X204" s="40"/>
      <c r="Y204" s="40" t="s">
        <v>534</v>
      </c>
    </row>
    <row r="205" s="24" customFormat="1" ht="134" customHeight="1" spans="1:25">
      <c r="A205" s="43">
        <f t="shared" si="13"/>
        <v>21</v>
      </c>
      <c r="B205" s="46" t="s">
        <v>454</v>
      </c>
      <c r="C205" s="45">
        <f t="shared" si="12"/>
        <v>3</v>
      </c>
      <c r="D205" s="46" t="s">
        <v>532</v>
      </c>
      <c r="E205" s="46" t="s">
        <v>164</v>
      </c>
      <c r="F205" s="47">
        <f>COUNTIFS(D$3:D205,D205,A$3:A205,A205)</f>
        <v>21</v>
      </c>
      <c r="G205" s="46" t="s">
        <v>482</v>
      </c>
      <c r="H205" s="46" t="s">
        <v>32</v>
      </c>
      <c r="I205" s="46">
        <v>1</v>
      </c>
      <c r="J205" s="44" t="s">
        <v>33</v>
      </c>
      <c r="K205" s="46">
        <v>35</v>
      </c>
      <c r="L205" s="40" t="s">
        <v>35</v>
      </c>
      <c r="M205" s="40" t="s">
        <v>35</v>
      </c>
      <c r="N205" s="40" t="s">
        <v>35</v>
      </c>
      <c r="O205" s="40" t="s">
        <v>35</v>
      </c>
      <c r="P205" s="40" t="s">
        <v>46</v>
      </c>
      <c r="Q205" s="40" t="s">
        <v>47</v>
      </c>
      <c r="R205" s="40" t="s">
        <v>567</v>
      </c>
      <c r="S205" s="40" t="s">
        <v>159</v>
      </c>
      <c r="T205" s="40" t="s">
        <v>76</v>
      </c>
      <c r="U205" s="98">
        <v>1</v>
      </c>
      <c r="V205" s="99"/>
      <c r="W205" s="99"/>
      <c r="X205" s="40"/>
      <c r="Y205" s="40" t="s">
        <v>534</v>
      </c>
    </row>
    <row r="206" s="24" customFormat="1" ht="110" customHeight="1" spans="1:25">
      <c r="A206" s="43">
        <f t="shared" si="13"/>
        <v>21</v>
      </c>
      <c r="B206" s="46" t="s">
        <v>454</v>
      </c>
      <c r="C206" s="45">
        <f t="shared" si="12"/>
        <v>3</v>
      </c>
      <c r="D206" s="46" t="s">
        <v>532</v>
      </c>
      <c r="E206" s="46" t="s">
        <v>164</v>
      </c>
      <c r="F206" s="47">
        <f>COUNTIFS(D$3:D206,D206,A$3:A206,A206)</f>
        <v>22</v>
      </c>
      <c r="G206" s="46" t="s">
        <v>91</v>
      </c>
      <c r="H206" s="46" t="s">
        <v>32</v>
      </c>
      <c r="I206" s="46">
        <v>5</v>
      </c>
      <c r="J206" s="44" t="s">
        <v>33</v>
      </c>
      <c r="K206" s="46">
        <v>35</v>
      </c>
      <c r="L206" s="40" t="s">
        <v>35</v>
      </c>
      <c r="M206" s="40" t="s">
        <v>35</v>
      </c>
      <c r="N206" s="40" t="s">
        <v>35</v>
      </c>
      <c r="O206" s="40" t="s">
        <v>35</v>
      </c>
      <c r="P206" s="40" t="s">
        <v>46</v>
      </c>
      <c r="Q206" s="40" t="s">
        <v>47</v>
      </c>
      <c r="R206" s="40" t="s">
        <v>568</v>
      </c>
      <c r="S206" s="40" t="s">
        <v>159</v>
      </c>
      <c r="T206" s="40" t="s">
        <v>76</v>
      </c>
      <c r="U206" s="98">
        <v>1</v>
      </c>
      <c r="V206" s="99"/>
      <c r="W206" s="99"/>
      <c r="X206" s="40"/>
      <c r="Y206" s="40" t="s">
        <v>534</v>
      </c>
    </row>
    <row r="207" s="24" customFormat="1" ht="264" customHeight="1" spans="1:25">
      <c r="A207" s="43">
        <f t="shared" si="13"/>
        <v>21</v>
      </c>
      <c r="B207" s="46" t="s">
        <v>454</v>
      </c>
      <c r="C207" s="45">
        <f t="shared" si="12"/>
        <v>3</v>
      </c>
      <c r="D207" s="46" t="s">
        <v>532</v>
      </c>
      <c r="E207" s="46" t="s">
        <v>164</v>
      </c>
      <c r="F207" s="47">
        <f>COUNTIFS(D$3:D207,D207,A$3:A207,A207)</f>
        <v>23</v>
      </c>
      <c r="G207" s="46" t="s">
        <v>569</v>
      </c>
      <c r="H207" s="46" t="s">
        <v>32</v>
      </c>
      <c r="I207" s="46">
        <v>1</v>
      </c>
      <c r="J207" s="44" t="s">
        <v>33</v>
      </c>
      <c r="K207" s="46">
        <v>35</v>
      </c>
      <c r="L207" s="40" t="s">
        <v>35</v>
      </c>
      <c r="M207" s="40" t="s">
        <v>35</v>
      </c>
      <c r="N207" s="40" t="s">
        <v>35</v>
      </c>
      <c r="O207" s="40" t="s">
        <v>35</v>
      </c>
      <c r="P207" s="40" t="s">
        <v>46</v>
      </c>
      <c r="Q207" s="40" t="s">
        <v>47</v>
      </c>
      <c r="R207" s="40" t="s">
        <v>570</v>
      </c>
      <c r="S207" s="40"/>
      <c r="T207" s="40" t="s">
        <v>38</v>
      </c>
      <c r="U207" s="98">
        <v>1</v>
      </c>
      <c r="V207" s="99"/>
      <c r="W207" s="99"/>
      <c r="X207" s="40"/>
      <c r="Y207" s="40" t="s">
        <v>534</v>
      </c>
    </row>
    <row r="208" s="24" customFormat="1" ht="90" customHeight="1" spans="1:25">
      <c r="A208" s="43">
        <f t="shared" si="13"/>
        <v>21</v>
      </c>
      <c r="B208" s="46" t="s">
        <v>454</v>
      </c>
      <c r="C208" s="45">
        <f t="shared" si="12"/>
        <v>4</v>
      </c>
      <c r="D208" s="46" t="s">
        <v>571</v>
      </c>
      <c r="E208" s="46" t="s">
        <v>164</v>
      </c>
      <c r="F208" s="47">
        <f>COUNTIFS(D$3:D208,D208,A$3:A208,A208)</f>
        <v>1</v>
      </c>
      <c r="G208" s="46" t="s">
        <v>572</v>
      </c>
      <c r="H208" s="46" t="s">
        <v>32</v>
      </c>
      <c r="I208" s="46">
        <v>1</v>
      </c>
      <c r="J208" s="44" t="s">
        <v>33</v>
      </c>
      <c r="K208" s="46">
        <v>35</v>
      </c>
      <c r="L208" s="40" t="s">
        <v>35</v>
      </c>
      <c r="M208" s="40" t="s">
        <v>35</v>
      </c>
      <c r="N208" s="40" t="s">
        <v>35</v>
      </c>
      <c r="O208" s="40" t="s">
        <v>35</v>
      </c>
      <c r="P208" s="40" t="s">
        <v>36</v>
      </c>
      <c r="Q208" s="40" t="s">
        <v>37</v>
      </c>
      <c r="R208" s="40" t="s">
        <v>573</v>
      </c>
      <c r="S208" s="40"/>
      <c r="T208" s="40" t="s">
        <v>76</v>
      </c>
      <c r="U208" s="102">
        <v>0.5</v>
      </c>
      <c r="V208" s="102"/>
      <c r="W208" s="102">
        <v>0.5</v>
      </c>
      <c r="X208" s="40"/>
      <c r="Y208" s="40" t="s">
        <v>574</v>
      </c>
    </row>
    <row r="209" s="24" customFormat="1" ht="133" customHeight="1" spans="1:25">
      <c r="A209" s="43">
        <f t="shared" si="13"/>
        <v>21</v>
      </c>
      <c r="B209" s="46" t="s">
        <v>454</v>
      </c>
      <c r="C209" s="45">
        <f t="shared" si="12"/>
        <v>4</v>
      </c>
      <c r="D209" s="46" t="s">
        <v>571</v>
      </c>
      <c r="E209" s="46" t="s">
        <v>164</v>
      </c>
      <c r="F209" s="47">
        <f>COUNTIFS(D$3:D209,D209,A$3:A209,A209)</f>
        <v>2</v>
      </c>
      <c r="G209" s="46" t="s">
        <v>575</v>
      </c>
      <c r="H209" s="46" t="s">
        <v>32</v>
      </c>
      <c r="I209" s="46">
        <v>1</v>
      </c>
      <c r="J209" s="44" t="s">
        <v>33</v>
      </c>
      <c r="K209" s="46">
        <v>35</v>
      </c>
      <c r="L209" s="40" t="s">
        <v>35</v>
      </c>
      <c r="M209" s="40" t="s">
        <v>35</v>
      </c>
      <c r="N209" s="40" t="s">
        <v>35</v>
      </c>
      <c r="O209" s="40" t="s">
        <v>35</v>
      </c>
      <c r="P209" s="40" t="s">
        <v>46</v>
      </c>
      <c r="Q209" s="40" t="s">
        <v>47</v>
      </c>
      <c r="R209" s="40" t="s">
        <v>573</v>
      </c>
      <c r="S209" s="40" t="s">
        <v>506</v>
      </c>
      <c r="T209" s="40" t="s">
        <v>76</v>
      </c>
      <c r="U209" s="102">
        <v>0.5</v>
      </c>
      <c r="V209" s="102"/>
      <c r="W209" s="102">
        <v>0.5</v>
      </c>
      <c r="X209" s="40"/>
      <c r="Y209" s="40" t="s">
        <v>574</v>
      </c>
    </row>
    <row r="210" s="24" customFormat="1" ht="141" customHeight="1" spans="1:25">
      <c r="A210" s="43">
        <f t="shared" si="13"/>
        <v>21</v>
      </c>
      <c r="B210" s="46" t="s">
        <v>454</v>
      </c>
      <c r="C210" s="45">
        <f t="shared" si="12"/>
        <v>4</v>
      </c>
      <c r="D210" s="46" t="s">
        <v>571</v>
      </c>
      <c r="E210" s="46" t="s">
        <v>164</v>
      </c>
      <c r="F210" s="47">
        <f>COUNTIFS(D$3:D210,D210,A$3:A210,A210)</f>
        <v>3</v>
      </c>
      <c r="G210" s="46" t="s">
        <v>521</v>
      </c>
      <c r="H210" s="46" t="s">
        <v>32</v>
      </c>
      <c r="I210" s="46">
        <v>1</v>
      </c>
      <c r="J210" s="44" t="s">
        <v>33</v>
      </c>
      <c r="K210" s="46">
        <v>35</v>
      </c>
      <c r="L210" s="40" t="s">
        <v>35</v>
      </c>
      <c r="M210" s="40" t="s">
        <v>35</v>
      </c>
      <c r="N210" s="40" t="s">
        <v>35</v>
      </c>
      <c r="O210" s="40" t="s">
        <v>35</v>
      </c>
      <c r="P210" s="40" t="s">
        <v>36</v>
      </c>
      <c r="Q210" s="40" t="s">
        <v>37</v>
      </c>
      <c r="R210" s="40" t="s">
        <v>576</v>
      </c>
      <c r="S210" s="40"/>
      <c r="T210" s="40" t="s">
        <v>76</v>
      </c>
      <c r="U210" s="102">
        <v>0.5</v>
      </c>
      <c r="V210" s="102"/>
      <c r="W210" s="102">
        <v>0.5</v>
      </c>
      <c r="X210" s="40"/>
      <c r="Y210" s="40" t="s">
        <v>574</v>
      </c>
    </row>
    <row r="211" s="24" customFormat="1" ht="102" customHeight="1" spans="1:25">
      <c r="A211" s="43">
        <f t="shared" si="13"/>
        <v>21</v>
      </c>
      <c r="B211" s="46" t="s">
        <v>454</v>
      </c>
      <c r="C211" s="45">
        <f t="shared" si="12"/>
        <v>4</v>
      </c>
      <c r="D211" s="46" t="s">
        <v>571</v>
      </c>
      <c r="E211" s="46" t="s">
        <v>164</v>
      </c>
      <c r="F211" s="47">
        <f>COUNTIFS(D$3:D211,D211,A$3:A211,A211)</f>
        <v>4</v>
      </c>
      <c r="G211" s="46" t="s">
        <v>577</v>
      </c>
      <c r="H211" s="46" t="s">
        <v>32</v>
      </c>
      <c r="I211" s="46">
        <v>1</v>
      </c>
      <c r="J211" s="44" t="s">
        <v>33</v>
      </c>
      <c r="K211" s="46">
        <v>35</v>
      </c>
      <c r="L211" s="40" t="s">
        <v>35</v>
      </c>
      <c r="M211" s="40" t="s">
        <v>35</v>
      </c>
      <c r="N211" s="40" t="s">
        <v>35</v>
      </c>
      <c r="O211" s="40" t="s">
        <v>35</v>
      </c>
      <c r="P211" s="40" t="s">
        <v>36</v>
      </c>
      <c r="Q211" s="40" t="s">
        <v>37</v>
      </c>
      <c r="R211" s="40" t="s">
        <v>578</v>
      </c>
      <c r="S211" s="40"/>
      <c r="T211" s="40" t="s">
        <v>76</v>
      </c>
      <c r="U211" s="102">
        <v>0.5</v>
      </c>
      <c r="V211" s="102"/>
      <c r="W211" s="102">
        <v>0.5</v>
      </c>
      <c r="X211" s="40"/>
      <c r="Y211" s="40" t="s">
        <v>574</v>
      </c>
    </row>
    <row r="212" s="24" customFormat="1" ht="95" customHeight="1" spans="1:25">
      <c r="A212" s="43">
        <f t="shared" si="13"/>
        <v>21</v>
      </c>
      <c r="B212" s="46" t="s">
        <v>454</v>
      </c>
      <c r="C212" s="45">
        <f t="shared" si="12"/>
        <v>4</v>
      </c>
      <c r="D212" s="46" t="s">
        <v>571</v>
      </c>
      <c r="E212" s="46" t="s">
        <v>164</v>
      </c>
      <c r="F212" s="47">
        <f>COUNTIFS(D$3:D212,D212,A$3:A212,A212)</f>
        <v>5</v>
      </c>
      <c r="G212" s="46" t="s">
        <v>579</v>
      </c>
      <c r="H212" s="46" t="s">
        <v>32</v>
      </c>
      <c r="I212" s="46">
        <v>1</v>
      </c>
      <c r="J212" s="44" t="s">
        <v>33</v>
      </c>
      <c r="K212" s="46">
        <v>35</v>
      </c>
      <c r="L212" s="40" t="s">
        <v>35</v>
      </c>
      <c r="M212" s="40" t="s">
        <v>35</v>
      </c>
      <c r="N212" s="40" t="s">
        <v>35</v>
      </c>
      <c r="O212" s="40" t="s">
        <v>35</v>
      </c>
      <c r="P212" s="40" t="s">
        <v>36</v>
      </c>
      <c r="Q212" s="40" t="s">
        <v>37</v>
      </c>
      <c r="R212" s="40" t="s">
        <v>580</v>
      </c>
      <c r="S212" s="40"/>
      <c r="T212" s="40" t="s">
        <v>76</v>
      </c>
      <c r="U212" s="102">
        <v>0.5</v>
      </c>
      <c r="V212" s="102"/>
      <c r="W212" s="102">
        <v>0.5</v>
      </c>
      <c r="X212" s="40"/>
      <c r="Y212" s="40" t="s">
        <v>574</v>
      </c>
    </row>
    <row r="213" s="24" customFormat="1" ht="106" customHeight="1" spans="1:25">
      <c r="A213" s="43">
        <f t="shared" si="13"/>
        <v>21</v>
      </c>
      <c r="B213" s="46" t="s">
        <v>454</v>
      </c>
      <c r="C213" s="45">
        <f t="shared" si="12"/>
        <v>4</v>
      </c>
      <c r="D213" s="46" t="s">
        <v>571</v>
      </c>
      <c r="E213" s="46" t="s">
        <v>164</v>
      </c>
      <c r="F213" s="47">
        <f>COUNTIFS(D$3:D213,D213,A$3:A213,A213)</f>
        <v>6</v>
      </c>
      <c r="G213" s="46" t="s">
        <v>181</v>
      </c>
      <c r="H213" s="46" t="s">
        <v>32</v>
      </c>
      <c r="I213" s="46">
        <v>1</v>
      </c>
      <c r="J213" s="44" t="s">
        <v>33</v>
      </c>
      <c r="K213" s="46">
        <v>35</v>
      </c>
      <c r="L213" s="40" t="s">
        <v>35</v>
      </c>
      <c r="M213" s="40" t="s">
        <v>35</v>
      </c>
      <c r="N213" s="40" t="s">
        <v>35</v>
      </c>
      <c r="O213" s="40" t="s">
        <v>35</v>
      </c>
      <c r="P213" s="40" t="s">
        <v>36</v>
      </c>
      <c r="Q213" s="40" t="s">
        <v>37</v>
      </c>
      <c r="R213" s="40" t="s">
        <v>581</v>
      </c>
      <c r="S213" s="40"/>
      <c r="T213" s="40" t="s">
        <v>76</v>
      </c>
      <c r="U213" s="102">
        <v>0.5</v>
      </c>
      <c r="V213" s="102"/>
      <c r="W213" s="102">
        <v>0.5</v>
      </c>
      <c r="X213" s="40"/>
      <c r="Y213" s="40" t="s">
        <v>574</v>
      </c>
    </row>
    <row r="214" s="24" customFormat="1" ht="101" customHeight="1" spans="1:25">
      <c r="A214" s="43">
        <f t="shared" si="13"/>
        <v>21</v>
      </c>
      <c r="B214" s="46" t="s">
        <v>454</v>
      </c>
      <c r="C214" s="45">
        <f t="shared" si="12"/>
        <v>4</v>
      </c>
      <c r="D214" s="46" t="s">
        <v>571</v>
      </c>
      <c r="E214" s="46" t="s">
        <v>164</v>
      </c>
      <c r="F214" s="47">
        <f>COUNTIFS(D$3:D214,D214,A$3:A214,A214)</f>
        <v>7</v>
      </c>
      <c r="G214" s="46" t="s">
        <v>555</v>
      </c>
      <c r="H214" s="46" t="s">
        <v>32</v>
      </c>
      <c r="I214" s="46">
        <v>1</v>
      </c>
      <c r="J214" s="44" t="s">
        <v>33</v>
      </c>
      <c r="K214" s="46">
        <v>35</v>
      </c>
      <c r="L214" s="40" t="s">
        <v>35</v>
      </c>
      <c r="M214" s="40" t="s">
        <v>35</v>
      </c>
      <c r="N214" s="40" t="s">
        <v>35</v>
      </c>
      <c r="O214" s="40" t="s">
        <v>35</v>
      </c>
      <c r="P214" s="40" t="s">
        <v>36</v>
      </c>
      <c r="Q214" s="40" t="s">
        <v>37</v>
      </c>
      <c r="R214" s="40" t="s">
        <v>582</v>
      </c>
      <c r="S214" s="40"/>
      <c r="T214" s="40" t="s">
        <v>76</v>
      </c>
      <c r="U214" s="102">
        <v>0.5</v>
      </c>
      <c r="V214" s="102"/>
      <c r="W214" s="102">
        <v>0.5</v>
      </c>
      <c r="X214" s="40"/>
      <c r="Y214" s="40" t="s">
        <v>574</v>
      </c>
    </row>
    <row r="215" s="24" customFormat="1" ht="177" customHeight="1" spans="1:25">
      <c r="A215" s="43">
        <f t="shared" si="13"/>
        <v>21</v>
      </c>
      <c r="B215" s="46" t="s">
        <v>454</v>
      </c>
      <c r="C215" s="45">
        <f t="shared" si="12"/>
        <v>4</v>
      </c>
      <c r="D215" s="46" t="s">
        <v>571</v>
      </c>
      <c r="E215" s="46" t="s">
        <v>164</v>
      </c>
      <c r="F215" s="47">
        <f>COUNTIFS(D$3:D215,D215,A$3:A215,A215)</f>
        <v>8</v>
      </c>
      <c r="G215" s="46" t="s">
        <v>583</v>
      </c>
      <c r="H215" s="46" t="s">
        <v>32</v>
      </c>
      <c r="I215" s="46">
        <v>1</v>
      </c>
      <c r="J215" s="44" t="s">
        <v>33</v>
      </c>
      <c r="K215" s="46">
        <v>35</v>
      </c>
      <c r="L215" s="40" t="s">
        <v>35</v>
      </c>
      <c r="M215" s="40" t="s">
        <v>35</v>
      </c>
      <c r="N215" s="40" t="s">
        <v>35</v>
      </c>
      <c r="O215" s="40" t="s">
        <v>35</v>
      </c>
      <c r="P215" s="40" t="s">
        <v>36</v>
      </c>
      <c r="Q215" s="40" t="s">
        <v>37</v>
      </c>
      <c r="R215" s="40" t="s">
        <v>584</v>
      </c>
      <c r="S215" s="40"/>
      <c r="T215" s="40" t="s">
        <v>76</v>
      </c>
      <c r="U215" s="102">
        <v>0.5</v>
      </c>
      <c r="V215" s="102"/>
      <c r="W215" s="102">
        <v>0.5</v>
      </c>
      <c r="X215" s="40"/>
      <c r="Y215" s="40" t="s">
        <v>574</v>
      </c>
    </row>
    <row r="216" s="24" customFormat="1" ht="74" customHeight="1" spans="1:25">
      <c r="A216" s="43">
        <f t="shared" si="13"/>
        <v>21</v>
      </c>
      <c r="B216" s="46" t="s">
        <v>454</v>
      </c>
      <c r="C216" s="45">
        <f t="shared" si="12"/>
        <v>4</v>
      </c>
      <c r="D216" s="46" t="s">
        <v>571</v>
      </c>
      <c r="E216" s="46" t="s">
        <v>164</v>
      </c>
      <c r="F216" s="47">
        <f>COUNTIFS(D$3:D216,D216,A$3:A216,A216)</f>
        <v>9</v>
      </c>
      <c r="G216" s="46" t="s">
        <v>585</v>
      </c>
      <c r="H216" s="46" t="s">
        <v>32</v>
      </c>
      <c r="I216" s="46">
        <v>1</v>
      </c>
      <c r="J216" s="44" t="s">
        <v>33</v>
      </c>
      <c r="K216" s="46">
        <v>35</v>
      </c>
      <c r="L216" s="40" t="s">
        <v>34</v>
      </c>
      <c r="M216" s="40" t="s">
        <v>35</v>
      </c>
      <c r="N216" s="40" t="s">
        <v>35</v>
      </c>
      <c r="O216" s="40" t="s">
        <v>35</v>
      </c>
      <c r="P216" s="40" t="s">
        <v>36</v>
      </c>
      <c r="Q216" s="40" t="s">
        <v>37</v>
      </c>
      <c r="R216" s="40" t="s">
        <v>552</v>
      </c>
      <c r="S216" s="40"/>
      <c r="T216" s="40" t="s">
        <v>76</v>
      </c>
      <c r="U216" s="102">
        <v>0.5</v>
      </c>
      <c r="V216" s="102"/>
      <c r="W216" s="102">
        <v>0.5</v>
      </c>
      <c r="X216" s="40"/>
      <c r="Y216" s="40" t="s">
        <v>574</v>
      </c>
    </row>
    <row r="217" s="24" customFormat="1" ht="63" customHeight="1" spans="1:25">
      <c r="A217" s="43">
        <f t="shared" si="13"/>
        <v>21</v>
      </c>
      <c r="B217" s="46" t="s">
        <v>454</v>
      </c>
      <c r="C217" s="45">
        <f t="shared" si="12"/>
        <v>4</v>
      </c>
      <c r="D217" s="46" t="s">
        <v>571</v>
      </c>
      <c r="E217" s="46" t="s">
        <v>164</v>
      </c>
      <c r="F217" s="47">
        <f>COUNTIFS(D$3:D217,D217,A$3:A217,A217)</f>
        <v>10</v>
      </c>
      <c r="G217" s="46" t="s">
        <v>586</v>
      </c>
      <c r="H217" s="46" t="s">
        <v>32</v>
      </c>
      <c r="I217" s="46">
        <v>1</v>
      </c>
      <c r="J217" s="44" t="s">
        <v>33</v>
      </c>
      <c r="K217" s="46">
        <v>35</v>
      </c>
      <c r="L217" s="40" t="s">
        <v>41</v>
      </c>
      <c r="M217" s="40" t="s">
        <v>35</v>
      </c>
      <c r="N217" s="40" t="s">
        <v>35</v>
      </c>
      <c r="O217" s="40" t="s">
        <v>35</v>
      </c>
      <c r="P217" s="40" t="s">
        <v>36</v>
      </c>
      <c r="Q217" s="40" t="s">
        <v>37</v>
      </c>
      <c r="R217" s="40" t="s">
        <v>552</v>
      </c>
      <c r="S217" s="40"/>
      <c r="T217" s="40" t="s">
        <v>76</v>
      </c>
      <c r="U217" s="102">
        <v>0.5</v>
      </c>
      <c r="V217" s="102"/>
      <c r="W217" s="102">
        <v>0.5</v>
      </c>
      <c r="X217" s="40"/>
      <c r="Y217" s="40" t="s">
        <v>574</v>
      </c>
    </row>
    <row r="218" s="24" customFormat="1" ht="82" customHeight="1" spans="1:25">
      <c r="A218" s="43">
        <f t="shared" si="13"/>
        <v>21</v>
      </c>
      <c r="B218" s="46" t="s">
        <v>454</v>
      </c>
      <c r="C218" s="45">
        <f t="shared" si="12"/>
        <v>4</v>
      </c>
      <c r="D218" s="46" t="s">
        <v>571</v>
      </c>
      <c r="E218" s="46" t="s">
        <v>164</v>
      </c>
      <c r="F218" s="47">
        <f>COUNTIFS(D$3:D218,D218,A$3:A218,A218)</f>
        <v>11</v>
      </c>
      <c r="G218" s="46" t="s">
        <v>587</v>
      </c>
      <c r="H218" s="46" t="s">
        <v>32</v>
      </c>
      <c r="I218" s="46">
        <v>1</v>
      </c>
      <c r="J218" s="44" t="s">
        <v>33</v>
      </c>
      <c r="K218" s="46">
        <v>35</v>
      </c>
      <c r="L218" s="40" t="s">
        <v>35</v>
      </c>
      <c r="M218" s="40" t="s">
        <v>35</v>
      </c>
      <c r="N218" s="40" t="s">
        <v>35</v>
      </c>
      <c r="O218" s="40" t="s">
        <v>35</v>
      </c>
      <c r="P218" s="40" t="s">
        <v>36</v>
      </c>
      <c r="Q218" s="40" t="s">
        <v>37</v>
      </c>
      <c r="R218" s="40" t="s">
        <v>588</v>
      </c>
      <c r="S218" s="40"/>
      <c r="T218" s="40" t="s">
        <v>76</v>
      </c>
      <c r="U218" s="102">
        <v>0.5</v>
      </c>
      <c r="V218" s="102"/>
      <c r="W218" s="102">
        <v>0.5</v>
      </c>
      <c r="X218" s="40"/>
      <c r="Y218" s="40" t="s">
        <v>574</v>
      </c>
    </row>
    <row r="219" s="24" customFormat="1" ht="171" customHeight="1" spans="1:25">
      <c r="A219" s="43">
        <f t="shared" si="13"/>
        <v>21</v>
      </c>
      <c r="B219" s="46" t="s">
        <v>454</v>
      </c>
      <c r="C219" s="45">
        <f t="shared" si="12"/>
        <v>4</v>
      </c>
      <c r="D219" s="46" t="s">
        <v>571</v>
      </c>
      <c r="E219" s="46" t="s">
        <v>30</v>
      </c>
      <c r="F219" s="47">
        <f>COUNTIFS(D$3:D219,D219,A$3:A219,A219)</f>
        <v>12</v>
      </c>
      <c r="G219" s="46" t="s">
        <v>589</v>
      </c>
      <c r="H219" s="46" t="s">
        <v>32</v>
      </c>
      <c r="I219" s="46">
        <v>1</v>
      </c>
      <c r="J219" s="44" t="s">
        <v>33</v>
      </c>
      <c r="K219" s="46">
        <v>35</v>
      </c>
      <c r="L219" s="40" t="s">
        <v>35</v>
      </c>
      <c r="M219" s="40" t="s">
        <v>35</v>
      </c>
      <c r="N219" s="40" t="s">
        <v>35</v>
      </c>
      <c r="O219" s="40" t="s">
        <v>35</v>
      </c>
      <c r="P219" s="40" t="s">
        <v>36</v>
      </c>
      <c r="Q219" s="40" t="s">
        <v>37</v>
      </c>
      <c r="R219" s="40" t="s">
        <v>590</v>
      </c>
      <c r="S219" s="40"/>
      <c r="T219" s="40" t="s">
        <v>76</v>
      </c>
      <c r="U219" s="102">
        <v>0.5</v>
      </c>
      <c r="V219" s="102"/>
      <c r="W219" s="102">
        <v>0.5</v>
      </c>
      <c r="X219" s="40" t="s">
        <v>591</v>
      </c>
      <c r="Y219" s="40" t="s">
        <v>574</v>
      </c>
    </row>
    <row r="220" s="24" customFormat="1" ht="57" customHeight="1" spans="1:25">
      <c r="A220" s="43">
        <f t="shared" si="13"/>
        <v>21</v>
      </c>
      <c r="B220" s="46" t="s">
        <v>454</v>
      </c>
      <c r="C220" s="45">
        <f t="shared" si="12"/>
        <v>4</v>
      </c>
      <c r="D220" s="46" t="s">
        <v>571</v>
      </c>
      <c r="E220" s="46" t="s">
        <v>164</v>
      </c>
      <c r="F220" s="47">
        <f>COUNTIFS(D$3:D220,D220,A$3:A220,A220)</f>
        <v>13</v>
      </c>
      <c r="G220" s="46" t="s">
        <v>564</v>
      </c>
      <c r="H220" s="46" t="s">
        <v>32</v>
      </c>
      <c r="I220" s="46">
        <v>2</v>
      </c>
      <c r="J220" s="44" t="s">
        <v>33</v>
      </c>
      <c r="K220" s="46">
        <v>35</v>
      </c>
      <c r="L220" s="40" t="s">
        <v>34</v>
      </c>
      <c r="M220" s="40" t="s">
        <v>35</v>
      </c>
      <c r="N220" s="40" t="s">
        <v>35</v>
      </c>
      <c r="O220" s="40" t="s">
        <v>35</v>
      </c>
      <c r="P220" s="40" t="s">
        <v>46</v>
      </c>
      <c r="Q220" s="40" t="s">
        <v>47</v>
      </c>
      <c r="R220" s="40" t="s">
        <v>137</v>
      </c>
      <c r="S220" s="40"/>
      <c r="T220" s="40" t="s">
        <v>139</v>
      </c>
      <c r="U220" s="102">
        <v>0.5</v>
      </c>
      <c r="V220" s="102"/>
      <c r="W220" s="102">
        <v>0.5</v>
      </c>
      <c r="X220" s="40"/>
      <c r="Y220" s="40" t="s">
        <v>574</v>
      </c>
    </row>
    <row r="221" s="24" customFormat="1" ht="57" customHeight="1" spans="1:25">
      <c r="A221" s="43">
        <f t="shared" si="13"/>
        <v>21</v>
      </c>
      <c r="B221" s="46" t="s">
        <v>454</v>
      </c>
      <c r="C221" s="45">
        <f t="shared" si="12"/>
        <v>4</v>
      </c>
      <c r="D221" s="46" t="s">
        <v>571</v>
      </c>
      <c r="E221" s="46" t="s">
        <v>164</v>
      </c>
      <c r="F221" s="47">
        <f>COUNTIFS(D$3:D221,D221,A$3:A221,A221)</f>
        <v>14</v>
      </c>
      <c r="G221" s="46" t="s">
        <v>565</v>
      </c>
      <c r="H221" s="46" t="s">
        <v>32</v>
      </c>
      <c r="I221" s="46">
        <v>2</v>
      </c>
      <c r="J221" s="44" t="s">
        <v>33</v>
      </c>
      <c r="K221" s="46">
        <v>35</v>
      </c>
      <c r="L221" s="40" t="s">
        <v>41</v>
      </c>
      <c r="M221" s="40" t="s">
        <v>35</v>
      </c>
      <c r="N221" s="40" t="s">
        <v>35</v>
      </c>
      <c r="O221" s="40" t="s">
        <v>35</v>
      </c>
      <c r="P221" s="40" t="s">
        <v>46</v>
      </c>
      <c r="Q221" s="40" t="s">
        <v>47</v>
      </c>
      <c r="R221" s="40" t="s">
        <v>137</v>
      </c>
      <c r="S221" s="40"/>
      <c r="T221" s="40" t="s">
        <v>139</v>
      </c>
      <c r="U221" s="102">
        <v>0.5</v>
      </c>
      <c r="V221" s="102"/>
      <c r="W221" s="102">
        <v>0.5</v>
      </c>
      <c r="X221" s="40"/>
      <c r="Y221" s="40" t="s">
        <v>574</v>
      </c>
    </row>
    <row r="222" s="24" customFormat="1" ht="252" customHeight="1" spans="1:25">
      <c r="A222" s="43">
        <f t="shared" si="13"/>
        <v>21</v>
      </c>
      <c r="B222" s="46" t="s">
        <v>454</v>
      </c>
      <c r="C222" s="45">
        <f t="shared" si="12"/>
        <v>4</v>
      </c>
      <c r="D222" s="46" t="s">
        <v>571</v>
      </c>
      <c r="E222" s="46" t="s">
        <v>30</v>
      </c>
      <c r="F222" s="47">
        <f>COUNTIFS(D$3:D222,D222,A$3:A222,A222)</f>
        <v>15</v>
      </c>
      <c r="G222" s="46" t="s">
        <v>592</v>
      </c>
      <c r="H222" s="46" t="s">
        <v>32</v>
      </c>
      <c r="I222" s="46">
        <v>1</v>
      </c>
      <c r="J222" s="44" t="s">
        <v>33</v>
      </c>
      <c r="K222" s="46">
        <v>35</v>
      </c>
      <c r="L222" s="40" t="s">
        <v>35</v>
      </c>
      <c r="M222" s="40" t="s">
        <v>35</v>
      </c>
      <c r="N222" s="40" t="s">
        <v>35</v>
      </c>
      <c r="O222" s="40" t="s">
        <v>35</v>
      </c>
      <c r="P222" s="40" t="s">
        <v>46</v>
      </c>
      <c r="Q222" s="40" t="s">
        <v>47</v>
      </c>
      <c r="R222" s="40" t="s">
        <v>593</v>
      </c>
      <c r="S222" s="40"/>
      <c r="T222" s="40" t="s">
        <v>76</v>
      </c>
      <c r="U222" s="102">
        <v>1</v>
      </c>
      <c r="V222" s="102"/>
      <c r="W222" s="102"/>
      <c r="X222" s="40" t="s">
        <v>591</v>
      </c>
      <c r="Y222" s="40" t="s">
        <v>574</v>
      </c>
    </row>
    <row r="223" s="24" customFormat="1" ht="210" customHeight="1" spans="1:25">
      <c r="A223" s="43">
        <f t="shared" si="13"/>
        <v>21</v>
      </c>
      <c r="B223" s="46" t="s">
        <v>454</v>
      </c>
      <c r="C223" s="45">
        <f t="shared" si="12"/>
        <v>4</v>
      </c>
      <c r="D223" s="46" t="s">
        <v>571</v>
      </c>
      <c r="E223" s="46" t="s">
        <v>164</v>
      </c>
      <c r="F223" s="47">
        <f>COUNTIFS(D$3:D223,D223,A$3:A223,A223)</f>
        <v>16</v>
      </c>
      <c r="G223" s="46" t="s">
        <v>594</v>
      </c>
      <c r="H223" s="46" t="s">
        <v>32</v>
      </c>
      <c r="I223" s="46">
        <v>1</v>
      </c>
      <c r="J223" s="44" t="s">
        <v>33</v>
      </c>
      <c r="K223" s="46">
        <v>35</v>
      </c>
      <c r="L223" s="40" t="s">
        <v>35</v>
      </c>
      <c r="M223" s="40" t="s">
        <v>35</v>
      </c>
      <c r="N223" s="40" t="s">
        <v>35</v>
      </c>
      <c r="O223" s="40" t="s">
        <v>35</v>
      </c>
      <c r="P223" s="40" t="s">
        <v>46</v>
      </c>
      <c r="Q223" s="40" t="s">
        <v>47</v>
      </c>
      <c r="R223" s="103" t="s">
        <v>595</v>
      </c>
      <c r="S223" s="40"/>
      <c r="T223" s="40" t="s">
        <v>76</v>
      </c>
      <c r="U223" s="102">
        <v>1</v>
      </c>
      <c r="V223" s="102"/>
      <c r="W223" s="102"/>
      <c r="X223" s="40"/>
      <c r="Y223" s="40" t="s">
        <v>574</v>
      </c>
    </row>
    <row r="224" s="24" customFormat="1" ht="90" customHeight="1" spans="1:25">
      <c r="A224" s="43">
        <f t="shared" si="13"/>
        <v>21</v>
      </c>
      <c r="B224" s="46" t="s">
        <v>454</v>
      </c>
      <c r="C224" s="45">
        <f t="shared" si="12"/>
        <v>4</v>
      </c>
      <c r="D224" s="46" t="s">
        <v>571</v>
      </c>
      <c r="E224" s="46" t="s">
        <v>164</v>
      </c>
      <c r="F224" s="47">
        <f>COUNTIFS(D$3:D224,D224,A$3:A224,A224)</f>
        <v>17</v>
      </c>
      <c r="G224" s="46" t="s">
        <v>596</v>
      </c>
      <c r="H224" s="46" t="s">
        <v>32</v>
      </c>
      <c r="I224" s="46">
        <v>1</v>
      </c>
      <c r="J224" s="44" t="s">
        <v>33</v>
      </c>
      <c r="K224" s="46">
        <v>35</v>
      </c>
      <c r="L224" s="40" t="s">
        <v>35</v>
      </c>
      <c r="M224" s="40" t="s">
        <v>35</v>
      </c>
      <c r="N224" s="40" t="s">
        <v>35</v>
      </c>
      <c r="O224" s="40" t="s">
        <v>35</v>
      </c>
      <c r="P224" s="40" t="s">
        <v>46</v>
      </c>
      <c r="Q224" s="40" t="s">
        <v>47</v>
      </c>
      <c r="R224" s="40" t="s">
        <v>597</v>
      </c>
      <c r="S224" s="40"/>
      <c r="T224" s="40" t="s">
        <v>38</v>
      </c>
      <c r="U224" s="102">
        <v>1</v>
      </c>
      <c r="V224" s="102"/>
      <c r="W224" s="102"/>
      <c r="X224" s="40"/>
      <c r="Y224" s="40" t="s">
        <v>574</v>
      </c>
    </row>
    <row r="225" s="24" customFormat="1" ht="104" customHeight="1" spans="1:25">
      <c r="A225" s="43">
        <f t="shared" si="13"/>
        <v>21</v>
      </c>
      <c r="B225" s="46" t="s">
        <v>454</v>
      </c>
      <c r="C225" s="45">
        <f t="shared" si="12"/>
        <v>5</v>
      </c>
      <c r="D225" s="46" t="s">
        <v>598</v>
      </c>
      <c r="E225" s="46" t="s">
        <v>456</v>
      </c>
      <c r="F225" s="47">
        <f>COUNTIFS(D$3:D225,D225,A$3:A225,A225)</f>
        <v>1</v>
      </c>
      <c r="G225" s="46" t="s">
        <v>599</v>
      </c>
      <c r="H225" s="46" t="s">
        <v>32</v>
      </c>
      <c r="I225" s="46">
        <v>3</v>
      </c>
      <c r="J225" s="44" t="s">
        <v>33</v>
      </c>
      <c r="K225" s="46">
        <v>35</v>
      </c>
      <c r="L225" s="40" t="s">
        <v>35</v>
      </c>
      <c r="M225" s="40" t="s">
        <v>35</v>
      </c>
      <c r="N225" s="40" t="s">
        <v>35</v>
      </c>
      <c r="O225" s="40" t="s">
        <v>35</v>
      </c>
      <c r="P225" s="40" t="s">
        <v>36</v>
      </c>
      <c r="Q225" s="40" t="s">
        <v>37</v>
      </c>
      <c r="R225" s="44" t="s">
        <v>600</v>
      </c>
      <c r="S225" s="40"/>
      <c r="T225" s="40" t="s">
        <v>76</v>
      </c>
      <c r="U225" s="104">
        <v>1</v>
      </c>
      <c r="V225" s="105"/>
      <c r="W225" s="105"/>
      <c r="X225" s="40"/>
      <c r="Y225" s="40" t="s">
        <v>601</v>
      </c>
    </row>
    <row r="226" s="24" customFormat="1" ht="82" customHeight="1" spans="1:25">
      <c r="A226" s="43">
        <f t="shared" si="13"/>
        <v>21</v>
      </c>
      <c r="B226" s="46" t="s">
        <v>454</v>
      </c>
      <c r="C226" s="45">
        <f t="shared" si="12"/>
        <v>5</v>
      </c>
      <c r="D226" s="46" t="s">
        <v>598</v>
      </c>
      <c r="E226" s="46" t="s">
        <v>456</v>
      </c>
      <c r="F226" s="47">
        <f>COUNTIFS(D$3:D226,D226,A$3:A226,A226)</f>
        <v>2</v>
      </c>
      <c r="G226" s="46" t="s">
        <v>518</v>
      </c>
      <c r="H226" s="46" t="s">
        <v>32</v>
      </c>
      <c r="I226" s="46">
        <v>3</v>
      </c>
      <c r="J226" s="44" t="s">
        <v>33</v>
      </c>
      <c r="K226" s="46">
        <v>35</v>
      </c>
      <c r="L226" s="40" t="s">
        <v>35</v>
      </c>
      <c r="M226" s="40" t="s">
        <v>35</v>
      </c>
      <c r="N226" s="40" t="s">
        <v>35</v>
      </c>
      <c r="O226" s="40" t="s">
        <v>35</v>
      </c>
      <c r="P226" s="40" t="s">
        <v>36</v>
      </c>
      <c r="Q226" s="40" t="s">
        <v>37</v>
      </c>
      <c r="R226" s="40" t="s">
        <v>602</v>
      </c>
      <c r="S226" s="40" t="s">
        <v>603</v>
      </c>
      <c r="T226" s="40" t="s">
        <v>76</v>
      </c>
      <c r="U226" s="104">
        <v>1</v>
      </c>
      <c r="V226" s="105"/>
      <c r="W226" s="105"/>
      <c r="X226" s="40"/>
      <c r="Y226" s="40" t="s">
        <v>601</v>
      </c>
    </row>
    <row r="227" s="24" customFormat="1" ht="183" customHeight="1" spans="1:25">
      <c r="A227" s="43">
        <f t="shared" si="13"/>
        <v>21</v>
      </c>
      <c r="B227" s="46" t="s">
        <v>454</v>
      </c>
      <c r="C227" s="45">
        <f t="shared" si="12"/>
        <v>6</v>
      </c>
      <c r="D227" s="46" t="s">
        <v>604</v>
      </c>
      <c r="E227" s="46" t="s">
        <v>164</v>
      </c>
      <c r="F227" s="47">
        <f>COUNTIFS(D$3:D227,D227,A$3:A227,A227)</f>
        <v>1</v>
      </c>
      <c r="G227" s="46" t="s">
        <v>605</v>
      </c>
      <c r="H227" s="46" t="s">
        <v>32</v>
      </c>
      <c r="I227" s="46">
        <v>2</v>
      </c>
      <c r="J227" s="44" t="s">
        <v>33</v>
      </c>
      <c r="K227" s="46">
        <v>35</v>
      </c>
      <c r="L227" s="40" t="s">
        <v>35</v>
      </c>
      <c r="M227" s="40" t="s">
        <v>35</v>
      </c>
      <c r="N227" s="40" t="s">
        <v>35</v>
      </c>
      <c r="O227" s="40" t="s">
        <v>35</v>
      </c>
      <c r="P227" s="40" t="s">
        <v>36</v>
      </c>
      <c r="Q227" s="40" t="s">
        <v>37</v>
      </c>
      <c r="R227" s="40" t="s">
        <v>606</v>
      </c>
      <c r="S227" s="40"/>
      <c r="T227" s="40" t="s">
        <v>76</v>
      </c>
      <c r="U227" s="96">
        <v>1</v>
      </c>
      <c r="V227" s="97"/>
      <c r="W227" s="97"/>
      <c r="X227" s="40"/>
      <c r="Y227" s="40" t="s">
        <v>607</v>
      </c>
    </row>
    <row r="228" s="24" customFormat="1" ht="91" customHeight="1" spans="1:25">
      <c r="A228" s="43">
        <f t="shared" si="13"/>
        <v>21</v>
      </c>
      <c r="B228" s="46" t="s">
        <v>454</v>
      </c>
      <c r="C228" s="45">
        <f t="shared" si="12"/>
        <v>6</v>
      </c>
      <c r="D228" s="46" t="s">
        <v>604</v>
      </c>
      <c r="E228" s="46" t="s">
        <v>164</v>
      </c>
      <c r="F228" s="47">
        <f>COUNTIFS(D$3:D228,D228,A$3:A228,A228)</f>
        <v>2</v>
      </c>
      <c r="G228" s="46" t="s">
        <v>608</v>
      </c>
      <c r="H228" s="46" t="s">
        <v>32</v>
      </c>
      <c r="I228" s="46">
        <v>1</v>
      </c>
      <c r="J228" s="44" t="s">
        <v>33</v>
      </c>
      <c r="K228" s="46">
        <v>35</v>
      </c>
      <c r="L228" s="40" t="s">
        <v>35</v>
      </c>
      <c r="M228" s="40" t="s">
        <v>35</v>
      </c>
      <c r="N228" s="40" t="s">
        <v>35</v>
      </c>
      <c r="O228" s="40" t="s">
        <v>35</v>
      </c>
      <c r="P228" s="40" t="s">
        <v>36</v>
      </c>
      <c r="Q228" s="40" t="s">
        <v>37</v>
      </c>
      <c r="R228" s="40" t="s">
        <v>609</v>
      </c>
      <c r="S228" s="40" t="s">
        <v>610</v>
      </c>
      <c r="T228" s="40" t="s">
        <v>76</v>
      </c>
      <c r="U228" s="96">
        <v>1</v>
      </c>
      <c r="V228" s="97"/>
      <c r="W228" s="97"/>
      <c r="X228" s="40"/>
      <c r="Y228" s="40" t="s">
        <v>607</v>
      </c>
    </row>
    <row r="229" s="24" customFormat="1" ht="75" customHeight="1" spans="1:25">
      <c r="A229" s="43">
        <f t="shared" si="13"/>
        <v>21</v>
      </c>
      <c r="B229" s="46" t="s">
        <v>454</v>
      </c>
      <c r="C229" s="45">
        <f t="shared" si="12"/>
        <v>6</v>
      </c>
      <c r="D229" s="46" t="s">
        <v>604</v>
      </c>
      <c r="E229" s="46" t="s">
        <v>164</v>
      </c>
      <c r="F229" s="47">
        <f>COUNTIFS(D$3:D229,D229,A$3:A229,A229)</f>
        <v>3</v>
      </c>
      <c r="G229" s="46" t="s">
        <v>557</v>
      </c>
      <c r="H229" s="46" t="s">
        <v>32</v>
      </c>
      <c r="I229" s="46">
        <v>1</v>
      </c>
      <c r="J229" s="44" t="s">
        <v>33</v>
      </c>
      <c r="K229" s="46">
        <v>35</v>
      </c>
      <c r="L229" s="40" t="s">
        <v>35</v>
      </c>
      <c r="M229" s="40" t="s">
        <v>35</v>
      </c>
      <c r="N229" s="40" t="s">
        <v>35</v>
      </c>
      <c r="O229" s="40" t="s">
        <v>35</v>
      </c>
      <c r="P229" s="40" t="s">
        <v>46</v>
      </c>
      <c r="Q229" s="40" t="s">
        <v>47</v>
      </c>
      <c r="R229" s="40" t="s">
        <v>611</v>
      </c>
      <c r="S229" s="40"/>
      <c r="T229" s="40" t="s">
        <v>76</v>
      </c>
      <c r="U229" s="106">
        <v>1</v>
      </c>
      <c r="V229" s="107"/>
      <c r="W229" s="107"/>
      <c r="X229" s="40"/>
      <c r="Y229" s="40" t="s">
        <v>607</v>
      </c>
    </row>
    <row r="230" s="24" customFormat="1" ht="173" customHeight="1" spans="1:25">
      <c r="A230" s="43">
        <f t="shared" si="13"/>
        <v>21</v>
      </c>
      <c r="B230" s="46" t="s">
        <v>454</v>
      </c>
      <c r="C230" s="45">
        <f t="shared" si="12"/>
        <v>7</v>
      </c>
      <c r="D230" s="46" t="s">
        <v>612</v>
      </c>
      <c r="E230" s="46" t="s">
        <v>30</v>
      </c>
      <c r="F230" s="47">
        <f>COUNTIFS(D$3:D230,D230,A$3:A230,A230)</f>
        <v>1</v>
      </c>
      <c r="G230" s="46" t="s">
        <v>497</v>
      </c>
      <c r="H230" s="46" t="s">
        <v>32</v>
      </c>
      <c r="I230" s="46">
        <v>1</v>
      </c>
      <c r="J230" s="44" t="s">
        <v>33</v>
      </c>
      <c r="K230" s="46">
        <v>35</v>
      </c>
      <c r="L230" s="40" t="s">
        <v>35</v>
      </c>
      <c r="M230" s="40" t="s">
        <v>35</v>
      </c>
      <c r="N230" s="40" t="s">
        <v>35</v>
      </c>
      <c r="O230" s="40" t="s">
        <v>35</v>
      </c>
      <c r="P230" s="40" t="s">
        <v>36</v>
      </c>
      <c r="Q230" s="40" t="s">
        <v>37</v>
      </c>
      <c r="R230" s="40" t="s">
        <v>613</v>
      </c>
      <c r="S230" s="40"/>
      <c r="T230" s="40" t="s">
        <v>76</v>
      </c>
      <c r="U230" s="108">
        <v>1</v>
      </c>
      <c r="V230" s="109"/>
      <c r="W230" s="109"/>
      <c r="X230" s="40"/>
      <c r="Y230" s="40" t="s">
        <v>614</v>
      </c>
    </row>
    <row r="231" s="24" customFormat="1" ht="163" customHeight="1" spans="1:25">
      <c r="A231" s="43">
        <f t="shared" si="13"/>
        <v>21</v>
      </c>
      <c r="B231" s="46" t="s">
        <v>454</v>
      </c>
      <c r="C231" s="45">
        <f t="shared" si="12"/>
        <v>7</v>
      </c>
      <c r="D231" s="46" t="s">
        <v>612</v>
      </c>
      <c r="E231" s="46" t="s">
        <v>30</v>
      </c>
      <c r="F231" s="47">
        <f>COUNTIFS(D$3:D231,D231,A$3:A231,A231)</f>
        <v>2</v>
      </c>
      <c r="G231" s="46" t="s">
        <v>548</v>
      </c>
      <c r="H231" s="46" t="s">
        <v>32</v>
      </c>
      <c r="I231" s="46">
        <v>1</v>
      </c>
      <c r="J231" s="44" t="s">
        <v>33</v>
      </c>
      <c r="K231" s="46">
        <v>35</v>
      </c>
      <c r="L231" s="40" t="s">
        <v>35</v>
      </c>
      <c r="M231" s="40" t="s">
        <v>35</v>
      </c>
      <c r="N231" s="40" t="s">
        <v>35</v>
      </c>
      <c r="O231" s="40" t="s">
        <v>35</v>
      </c>
      <c r="P231" s="40" t="s">
        <v>46</v>
      </c>
      <c r="Q231" s="40" t="s">
        <v>47</v>
      </c>
      <c r="R231" s="40" t="s">
        <v>615</v>
      </c>
      <c r="S231" s="40"/>
      <c r="T231" s="40" t="s">
        <v>76</v>
      </c>
      <c r="U231" s="108">
        <v>1</v>
      </c>
      <c r="V231" s="108"/>
      <c r="W231" s="108"/>
      <c r="X231" s="40" t="s">
        <v>531</v>
      </c>
      <c r="Y231" s="40" t="s">
        <v>614</v>
      </c>
    </row>
    <row r="232" s="24" customFormat="1" ht="145" customHeight="1" spans="1:25">
      <c r="A232" s="43">
        <f t="shared" si="13"/>
        <v>21</v>
      </c>
      <c r="B232" s="46" t="s">
        <v>454</v>
      </c>
      <c r="C232" s="45">
        <f t="shared" ref="C232:C270" si="14">IF(A232=A231,(IF(D232=D231,C231,C231+1)),1)</f>
        <v>7</v>
      </c>
      <c r="D232" s="46" t="s">
        <v>612</v>
      </c>
      <c r="E232" s="46" t="s">
        <v>30</v>
      </c>
      <c r="F232" s="47">
        <f>COUNTIFS(D$3:D232,D232,A$3:A232,A232)</f>
        <v>3</v>
      </c>
      <c r="G232" s="46" t="s">
        <v>616</v>
      </c>
      <c r="H232" s="46" t="s">
        <v>32</v>
      </c>
      <c r="I232" s="46">
        <v>1</v>
      </c>
      <c r="J232" s="44" t="s">
        <v>33</v>
      </c>
      <c r="K232" s="46">
        <v>35</v>
      </c>
      <c r="L232" s="40" t="s">
        <v>35</v>
      </c>
      <c r="M232" s="40" t="s">
        <v>35</v>
      </c>
      <c r="N232" s="40" t="s">
        <v>35</v>
      </c>
      <c r="O232" s="40" t="s">
        <v>35</v>
      </c>
      <c r="P232" s="40" t="s">
        <v>46</v>
      </c>
      <c r="Q232" s="40" t="s">
        <v>47</v>
      </c>
      <c r="R232" s="40" t="s">
        <v>617</v>
      </c>
      <c r="S232" s="40"/>
      <c r="T232" s="40" t="s">
        <v>38</v>
      </c>
      <c r="U232" s="108">
        <v>1</v>
      </c>
      <c r="V232" s="109"/>
      <c r="W232" s="109"/>
      <c r="X232" s="40"/>
      <c r="Y232" s="40" t="s">
        <v>614</v>
      </c>
    </row>
    <row r="233" s="24" customFormat="1" ht="58" customHeight="1" spans="1:25">
      <c r="A233" s="43">
        <f t="shared" si="13"/>
        <v>21</v>
      </c>
      <c r="B233" s="46" t="s">
        <v>454</v>
      </c>
      <c r="C233" s="45">
        <f t="shared" si="14"/>
        <v>8</v>
      </c>
      <c r="D233" s="46" t="s">
        <v>618</v>
      </c>
      <c r="E233" s="46" t="s">
        <v>164</v>
      </c>
      <c r="F233" s="47">
        <f>COUNTIFS(D$3:D233,D233,A$3:A233,A233)</f>
        <v>1</v>
      </c>
      <c r="G233" s="46" t="s">
        <v>619</v>
      </c>
      <c r="H233" s="46" t="s">
        <v>486</v>
      </c>
      <c r="I233" s="46">
        <v>1</v>
      </c>
      <c r="J233" s="44" t="s">
        <v>33</v>
      </c>
      <c r="K233" s="46">
        <v>40</v>
      </c>
      <c r="L233" s="40" t="s">
        <v>35</v>
      </c>
      <c r="M233" s="40" t="s">
        <v>35</v>
      </c>
      <c r="N233" s="40" t="s">
        <v>35</v>
      </c>
      <c r="O233" s="40" t="s">
        <v>35</v>
      </c>
      <c r="P233" s="40" t="s">
        <v>36</v>
      </c>
      <c r="Q233" s="40" t="s">
        <v>487</v>
      </c>
      <c r="R233" s="40" t="s">
        <v>620</v>
      </c>
      <c r="S233" s="40"/>
      <c r="T233" s="40" t="s">
        <v>489</v>
      </c>
      <c r="U233" s="110"/>
      <c r="V233" s="110">
        <v>1</v>
      </c>
      <c r="W233" s="110"/>
      <c r="X233" s="40"/>
      <c r="Y233" s="40" t="s">
        <v>621</v>
      </c>
    </row>
    <row r="234" s="24" customFormat="1" ht="125" customHeight="1" spans="1:25">
      <c r="A234" s="43">
        <f t="shared" si="13"/>
        <v>21</v>
      </c>
      <c r="B234" s="46" t="s">
        <v>454</v>
      </c>
      <c r="C234" s="45">
        <f t="shared" si="14"/>
        <v>8</v>
      </c>
      <c r="D234" s="46" t="s">
        <v>618</v>
      </c>
      <c r="E234" s="46" t="s">
        <v>164</v>
      </c>
      <c r="F234" s="47">
        <f>COUNTIFS(D$3:D234,D234,A$3:A234,A234)</f>
        <v>2</v>
      </c>
      <c r="G234" s="46" t="s">
        <v>540</v>
      </c>
      <c r="H234" s="46" t="s">
        <v>486</v>
      </c>
      <c r="I234" s="46">
        <v>1</v>
      </c>
      <c r="J234" s="44" t="s">
        <v>33</v>
      </c>
      <c r="K234" s="46">
        <v>40</v>
      </c>
      <c r="L234" s="40" t="s">
        <v>35</v>
      </c>
      <c r="M234" s="40" t="s">
        <v>35</v>
      </c>
      <c r="N234" s="40" t="s">
        <v>35</v>
      </c>
      <c r="O234" s="40" t="s">
        <v>35</v>
      </c>
      <c r="P234" s="40" t="s">
        <v>36</v>
      </c>
      <c r="Q234" s="40" t="s">
        <v>487</v>
      </c>
      <c r="R234" s="40" t="s">
        <v>622</v>
      </c>
      <c r="S234" s="40"/>
      <c r="T234" s="40" t="s">
        <v>489</v>
      </c>
      <c r="U234" s="111"/>
      <c r="V234" s="111">
        <v>1</v>
      </c>
      <c r="W234" s="111"/>
      <c r="X234" s="40"/>
      <c r="Y234" s="40" t="s">
        <v>621</v>
      </c>
    </row>
    <row r="235" s="24" customFormat="1" ht="155" customHeight="1" spans="1:25">
      <c r="A235" s="43">
        <f t="shared" si="13"/>
        <v>21</v>
      </c>
      <c r="B235" s="46" t="s">
        <v>454</v>
      </c>
      <c r="C235" s="45">
        <f t="shared" si="14"/>
        <v>8</v>
      </c>
      <c r="D235" s="46" t="s">
        <v>618</v>
      </c>
      <c r="E235" s="46" t="s">
        <v>164</v>
      </c>
      <c r="F235" s="47">
        <f>COUNTIFS(D$3:D235,D235,A$3:A235,A235)</f>
        <v>3</v>
      </c>
      <c r="G235" s="46" t="s">
        <v>623</v>
      </c>
      <c r="H235" s="46" t="s">
        <v>486</v>
      </c>
      <c r="I235" s="46">
        <v>1</v>
      </c>
      <c r="J235" s="44" t="s">
        <v>33</v>
      </c>
      <c r="K235" s="46">
        <v>40</v>
      </c>
      <c r="L235" s="40" t="s">
        <v>35</v>
      </c>
      <c r="M235" s="40" t="s">
        <v>35</v>
      </c>
      <c r="N235" s="40" t="s">
        <v>35</v>
      </c>
      <c r="O235" s="40" t="s">
        <v>35</v>
      </c>
      <c r="P235" s="40" t="s">
        <v>36</v>
      </c>
      <c r="Q235" s="40" t="s">
        <v>487</v>
      </c>
      <c r="R235" s="40" t="s">
        <v>622</v>
      </c>
      <c r="S235" s="40"/>
      <c r="T235" s="40" t="s">
        <v>489</v>
      </c>
      <c r="U235" s="111"/>
      <c r="V235" s="111">
        <v>1</v>
      </c>
      <c r="W235" s="112"/>
      <c r="X235" s="40"/>
      <c r="Y235" s="40" t="s">
        <v>621</v>
      </c>
    </row>
    <row r="236" s="24" customFormat="1" ht="54" customHeight="1" spans="1:25">
      <c r="A236" s="43">
        <f t="shared" ref="A236:A270" si="15">IF(B236=B235,A235,A235+1)</f>
        <v>21</v>
      </c>
      <c r="B236" s="46" t="s">
        <v>454</v>
      </c>
      <c r="C236" s="45">
        <f t="shared" si="14"/>
        <v>8</v>
      </c>
      <c r="D236" s="46" t="s">
        <v>618</v>
      </c>
      <c r="E236" s="46" t="s">
        <v>164</v>
      </c>
      <c r="F236" s="47">
        <f>COUNTIFS(D$3:D236,D236,A$3:A236,A236)</f>
        <v>4</v>
      </c>
      <c r="G236" s="46" t="s">
        <v>624</v>
      </c>
      <c r="H236" s="46" t="s">
        <v>486</v>
      </c>
      <c r="I236" s="46">
        <v>1</v>
      </c>
      <c r="J236" s="44" t="s">
        <v>33</v>
      </c>
      <c r="K236" s="46">
        <v>40</v>
      </c>
      <c r="L236" s="40" t="s">
        <v>35</v>
      </c>
      <c r="M236" s="40" t="s">
        <v>35</v>
      </c>
      <c r="N236" s="40" t="s">
        <v>35</v>
      </c>
      <c r="O236" s="40" t="s">
        <v>35</v>
      </c>
      <c r="P236" s="40" t="s">
        <v>36</v>
      </c>
      <c r="Q236" s="40" t="s">
        <v>487</v>
      </c>
      <c r="R236" s="40" t="s">
        <v>137</v>
      </c>
      <c r="S236" s="40"/>
      <c r="T236" s="40" t="s">
        <v>489</v>
      </c>
      <c r="U236" s="111"/>
      <c r="V236" s="111">
        <v>1</v>
      </c>
      <c r="W236" s="112"/>
      <c r="X236" s="40"/>
      <c r="Y236" s="40" t="s">
        <v>621</v>
      </c>
    </row>
    <row r="237" s="24" customFormat="1" ht="75" customHeight="1" spans="1:25">
      <c r="A237" s="43">
        <f t="shared" si="15"/>
        <v>21</v>
      </c>
      <c r="B237" s="46" t="s">
        <v>454</v>
      </c>
      <c r="C237" s="45">
        <f t="shared" si="14"/>
        <v>9</v>
      </c>
      <c r="D237" s="46" t="s">
        <v>625</v>
      </c>
      <c r="E237" s="46" t="s">
        <v>30</v>
      </c>
      <c r="F237" s="47">
        <f>COUNTIFS(D$3:D237,D237,A$3:A237,A237)</f>
        <v>1</v>
      </c>
      <c r="G237" s="46" t="s">
        <v>626</v>
      </c>
      <c r="H237" s="46" t="s">
        <v>486</v>
      </c>
      <c r="I237" s="46">
        <v>1</v>
      </c>
      <c r="J237" s="44" t="s">
        <v>33</v>
      </c>
      <c r="K237" s="46">
        <v>35</v>
      </c>
      <c r="L237" s="40" t="s">
        <v>34</v>
      </c>
      <c r="M237" s="40" t="s">
        <v>35</v>
      </c>
      <c r="N237" s="40" t="s">
        <v>35</v>
      </c>
      <c r="O237" s="40" t="s">
        <v>35</v>
      </c>
      <c r="P237" s="40" t="s">
        <v>36</v>
      </c>
      <c r="Q237" s="40" t="s">
        <v>487</v>
      </c>
      <c r="R237" s="40" t="s">
        <v>627</v>
      </c>
      <c r="S237" s="40" t="s">
        <v>628</v>
      </c>
      <c r="T237" s="40" t="s">
        <v>489</v>
      </c>
      <c r="U237" s="104"/>
      <c r="V237" s="104">
        <v>1</v>
      </c>
      <c r="W237" s="105"/>
      <c r="X237" s="40"/>
      <c r="Y237" s="40" t="s">
        <v>629</v>
      </c>
    </row>
    <row r="238" s="24" customFormat="1" ht="65" customHeight="1" spans="1:25">
      <c r="A238" s="43">
        <f t="shared" si="15"/>
        <v>21</v>
      </c>
      <c r="B238" s="46" t="s">
        <v>454</v>
      </c>
      <c r="C238" s="45">
        <f t="shared" si="14"/>
        <v>9</v>
      </c>
      <c r="D238" s="46" t="s">
        <v>625</v>
      </c>
      <c r="E238" s="46" t="s">
        <v>30</v>
      </c>
      <c r="F238" s="47">
        <f>COUNTIFS(D$3:D238,D238,A$3:A238,A238)</f>
        <v>2</v>
      </c>
      <c r="G238" s="46" t="s">
        <v>630</v>
      </c>
      <c r="H238" s="46" t="s">
        <v>486</v>
      </c>
      <c r="I238" s="46">
        <v>1</v>
      </c>
      <c r="J238" s="44" t="s">
        <v>33</v>
      </c>
      <c r="K238" s="46">
        <v>35</v>
      </c>
      <c r="L238" s="40" t="s">
        <v>41</v>
      </c>
      <c r="M238" s="40" t="s">
        <v>35</v>
      </c>
      <c r="N238" s="40" t="s">
        <v>35</v>
      </c>
      <c r="O238" s="40" t="s">
        <v>35</v>
      </c>
      <c r="P238" s="40" t="s">
        <v>36</v>
      </c>
      <c r="Q238" s="40" t="s">
        <v>487</v>
      </c>
      <c r="R238" s="40" t="s">
        <v>627</v>
      </c>
      <c r="S238" s="40" t="s">
        <v>628</v>
      </c>
      <c r="T238" s="40" t="s">
        <v>489</v>
      </c>
      <c r="U238" s="104"/>
      <c r="V238" s="104">
        <v>1</v>
      </c>
      <c r="W238" s="105"/>
      <c r="X238" s="40"/>
      <c r="Y238" s="40" t="s">
        <v>629</v>
      </c>
    </row>
    <row r="239" s="24" customFormat="1" ht="162" customHeight="1" spans="1:25">
      <c r="A239" s="43">
        <f t="shared" si="15"/>
        <v>21</v>
      </c>
      <c r="B239" s="46" t="s">
        <v>454</v>
      </c>
      <c r="C239" s="45">
        <f t="shared" si="14"/>
        <v>9</v>
      </c>
      <c r="D239" s="46" t="s">
        <v>625</v>
      </c>
      <c r="E239" s="46" t="s">
        <v>30</v>
      </c>
      <c r="F239" s="47">
        <f>COUNTIFS(D$3:D239,D239,A$3:A239,A239)</f>
        <v>3</v>
      </c>
      <c r="G239" s="46" t="s">
        <v>631</v>
      </c>
      <c r="H239" s="46" t="s">
        <v>486</v>
      </c>
      <c r="I239" s="46">
        <v>1</v>
      </c>
      <c r="J239" s="44" t="s">
        <v>33</v>
      </c>
      <c r="K239" s="46">
        <v>35</v>
      </c>
      <c r="L239" s="40" t="s">
        <v>34</v>
      </c>
      <c r="M239" s="40" t="s">
        <v>35</v>
      </c>
      <c r="N239" s="40" t="s">
        <v>35</v>
      </c>
      <c r="O239" s="40" t="s">
        <v>35</v>
      </c>
      <c r="P239" s="40" t="s">
        <v>36</v>
      </c>
      <c r="Q239" s="40" t="s">
        <v>487</v>
      </c>
      <c r="R239" s="40" t="s">
        <v>632</v>
      </c>
      <c r="S239" s="40" t="s">
        <v>633</v>
      </c>
      <c r="T239" s="40" t="s">
        <v>489</v>
      </c>
      <c r="U239" s="104"/>
      <c r="V239" s="104">
        <v>1</v>
      </c>
      <c r="W239" s="104"/>
      <c r="X239" s="40"/>
      <c r="Y239" s="40" t="s">
        <v>629</v>
      </c>
    </row>
    <row r="240" s="24" customFormat="1" ht="150" customHeight="1" spans="1:25">
      <c r="A240" s="43">
        <f t="shared" si="15"/>
        <v>21</v>
      </c>
      <c r="B240" s="46" t="s">
        <v>454</v>
      </c>
      <c r="C240" s="45">
        <f t="shared" si="14"/>
        <v>9</v>
      </c>
      <c r="D240" s="46" t="s">
        <v>625</v>
      </c>
      <c r="E240" s="46" t="s">
        <v>30</v>
      </c>
      <c r="F240" s="47">
        <f>COUNTIFS(D$3:D240,D240,A$3:A240,A240)</f>
        <v>4</v>
      </c>
      <c r="G240" s="46" t="s">
        <v>634</v>
      </c>
      <c r="H240" s="46" t="s">
        <v>486</v>
      </c>
      <c r="I240" s="46">
        <v>1</v>
      </c>
      <c r="J240" s="44" t="s">
        <v>33</v>
      </c>
      <c r="K240" s="46">
        <v>35</v>
      </c>
      <c r="L240" s="40" t="s">
        <v>41</v>
      </c>
      <c r="M240" s="40" t="s">
        <v>35</v>
      </c>
      <c r="N240" s="40" t="s">
        <v>35</v>
      </c>
      <c r="O240" s="40" t="s">
        <v>35</v>
      </c>
      <c r="P240" s="40" t="s">
        <v>36</v>
      </c>
      <c r="Q240" s="40" t="s">
        <v>487</v>
      </c>
      <c r="R240" s="40" t="s">
        <v>632</v>
      </c>
      <c r="S240" s="40" t="s">
        <v>633</v>
      </c>
      <c r="T240" s="40" t="s">
        <v>489</v>
      </c>
      <c r="U240" s="104"/>
      <c r="V240" s="104">
        <v>1</v>
      </c>
      <c r="W240" s="104"/>
      <c r="X240" s="40"/>
      <c r="Y240" s="40" t="s">
        <v>629</v>
      </c>
    </row>
    <row r="241" s="24" customFormat="1" ht="108" customHeight="1" spans="1:25">
      <c r="A241" s="43">
        <f t="shared" si="15"/>
        <v>21</v>
      </c>
      <c r="B241" s="46" t="s">
        <v>454</v>
      </c>
      <c r="C241" s="45">
        <f t="shared" si="14"/>
        <v>9</v>
      </c>
      <c r="D241" s="46" t="s">
        <v>625</v>
      </c>
      <c r="E241" s="46" t="s">
        <v>30</v>
      </c>
      <c r="F241" s="47">
        <f>COUNTIFS(D$3:D241,D241,A$3:A241,A241)</f>
        <v>5</v>
      </c>
      <c r="G241" s="46" t="s">
        <v>635</v>
      </c>
      <c r="H241" s="46" t="s">
        <v>486</v>
      </c>
      <c r="I241" s="46">
        <v>1</v>
      </c>
      <c r="J241" s="44" t="s">
        <v>33</v>
      </c>
      <c r="K241" s="46">
        <v>35</v>
      </c>
      <c r="L241" s="40" t="s">
        <v>34</v>
      </c>
      <c r="M241" s="40" t="s">
        <v>35</v>
      </c>
      <c r="N241" s="40" t="s">
        <v>35</v>
      </c>
      <c r="O241" s="40" t="s">
        <v>35</v>
      </c>
      <c r="P241" s="40" t="s">
        <v>36</v>
      </c>
      <c r="Q241" s="40" t="s">
        <v>487</v>
      </c>
      <c r="R241" s="40" t="s">
        <v>636</v>
      </c>
      <c r="S241" s="40" t="s">
        <v>633</v>
      </c>
      <c r="T241" s="40" t="s">
        <v>489</v>
      </c>
      <c r="U241" s="104"/>
      <c r="V241" s="104">
        <v>1</v>
      </c>
      <c r="W241" s="104"/>
      <c r="X241" s="40"/>
      <c r="Y241" s="40" t="s">
        <v>629</v>
      </c>
    </row>
    <row r="242" s="24" customFormat="1" ht="65" customHeight="1" spans="1:25">
      <c r="A242" s="43">
        <f t="shared" si="15"/>
        <v>21</v>
      </c>
      <c r="B242" s="46" t="s">
        <v>454</v>
      </c>
      <c r="C242" s="45">
        <f t="shared" si="14"/>
        <v>9</v>
      </c>
      <c r="D242" s="46" t="s">
        <v>625</v>
      </c>
      <c r="E242" s="46" t="s">
        <v>30</v>
      </c>
      <c r="F242" s="47">
        <f>COUNTIFS(D$3:D242,D242,A$3:A242,A242)</f>
        <v>6</v>
      </c>
      <c r="G242" s="46" t="s">
        <v>637</v>
      </c>
      <c r="H242" s="46" t="s">
        <v>486</v>
      </c>
      <c r="I242" s="46">
        <v>1</v>
      </c>
      <c r="J242" s="44" t="s">
        <v>33</v>
      </c>
      <c r="K242" s="46">
        <v>35</v>
      </c>
      <c r="L242" s="40" t="s">
        <v>41</v>
      </c>
      <c r="M242" s="40" t="s">
        <v>35</v>
      </c>
      <c r="N242" s="40" t="s">
        <v>35</v>
      </c>
      <c r="O242" s="40" t="s">
        <v>35</v>
      </c>
      <c r="P242" s="40" t="s">
        <v>36</v>
      </c>
      <c r="Q242" s="40" t="s">
        <v>487</v>
      </c>
      <c r="R242" s="40" t="s">
        <v>636</v>
      </c>
      <c r="S242" s="40" t="s">
        <v>633</v>
      </c>
      <c r="T242" s="40" t="s">
        <v>489</v>
      </c>
      <c r="U242" s="108"/>
      <c r="V242" s="104">
        <v>1</v>
      </c>
      <c r="W242" s="109"/>
      <c r="X242" s="40"/>
      <c r="Y242" s="40" t="s">
        <v>629</v>
      </c>
    </row>
    <row r="243" s="24" customFormat="1" ht="66" customHeight="1" spans="1:25">
      <c r="A243" s="43">
        <f t="shared" si="15"/>
        <v>21</v>
      </c>
      <c r="B243" s="46" t="s">
        <v>454</v>
      </c>
      <c r="C243" s="45">
        <f t="shared" si="14"/>
        <v>10</v>
      </c>
      <c r="D243" s="46" t="s">
        <v>638</v>
      </c>
      <c r="E243" s="46" t="s">
        <v>30</v>
      </c>
      <c r="F243" s="47">
        <f>COUNTIFS(D$3:D243,D243,A$3:A243,A243)</f>
        <v>1</v>
      </c>
      <c r="G243" s="46" t="s">
        <v>639</v>
      </c>
      <c r="H243" s="46" t="s">
        <v>32</v>
      </c>
      <c r="I243" s="46">
        <v>1</v>
      </c>
      <c r="J243" s="44" t="s">
        <v>33</v>
      </c>
      <c r="K243" s="46">
        <v>35</v>
      </c>
      <c r="L243" s="40" t="s">
        <v>35</v>
      </c>
      <c r="M243" s="40" t="s">
        <v>35</v>
      </c>
      <c r="N243" s="40" t="s">
        <v>35</v>
      </c>
      <c r="O243" s="40" t="s">
        <v>35</v>
      </c>
      <c r="P243" s="40" t="s">
        <v>46</v>
      </c>
      <c r="Q243" s="40" t="s">
        <v>47</v>
      </c>
      <c r="R243" s="40" t="s">
        <v>137</v>
      </c>
      <c r="S243" s="40" t="s">
        <v>640</v>
      </c>
      <c r="T243" s="40" t="s">
        <v>139</v>
      </c>
      <c r="U243" s="111">
        <v>1</v>
      </c>
      <c r="V243" s="113"/>
      <c r="W243" s="112"/>
      <c r="X243" s="40" t="s">
        <v>641</v>
      </c>
      <c r="Y243" s="40" t="s">
        <v>642</v>
      </c>
    </row>
    <row r="244" s="24" customFormat="1" ht="102" customHeight="1" spans="1:25">
      <c r="A244" s="43">
        <f t="shared" si="15"/>
        <v>21</v>
      </c>
      <c r="B244" s="46" t="s">
        <v>454</v>
      </c>
      <c r="C244" s="45">
        <f t="shared" si="14"/>
        <v>10</v>
      </c>
      <c r="D244" s="46" t="s">
        <v>638</v>
      </c>
      <c r="E244" s="46" t="s">
        <v>30</v>
      </c>
      <c r="F244" s="47">
        <f>COUNTIFS(D$3:D244,D244,A$3:A244,A244)</f>
        <v>2</v>
      </c>
      <c r="G244" s="46" t="s">
        <v>643</v>
      </c>
      <c r="H244" s="46" t="s">
        <v>32</v>
      </c>
      <c r="I244" s="46">
        <v>1</v>
      </c>
      <c r="J244" s="44" t="s">
        <v>33</v>
      </c>
      <c r="K244" s="46">
        <v>35</v>
      </c>
      <c r="L244" s="40" t="s">
        <v>35</v>
      </c>
      <c r="M244" s="40" t="s">
        <v>35</v>
      </c>
      <c r="N244" s="40" t="s">
        <v>35</v>
      </c>
      <c r="O244" s="40" t="s">
        <v>35</v>
      </c>
      <c r="P244" s="40" t="s">
        <v>46</v>
      </c>
      <c r="Q244" s="40" t="s">
        <v>47</v>
      </c>
      <c r="R244" s="40" t="s">
        <v>644</v>
      </c>
      <c r="S244" s="40" t="s">
        <v>645</v>
      </c>
      <c r="T244" s="40" t="s">
        <v>76</v>
      </c>
      <c r="U244" s="111">
        <v>1</v>
      </c>
      <c r="V244" s="113"/>
      <c r="W244" s="112"/>
      <c r="X244" s="40" t="s">
        <v>641</v>
      </c>
      <c r="Y244" s="40" t="s">
        <v>642</v>
      </c>
    </row>
    <row r="245" s="24" customFormat="1" ht="62" customHeight="1" spans="1:25">
      <c r="A245" s="43">
        <f t="shared" si="15"/>
        <v>21</v>
      </c>
      <c r="B245" s="46" t="s">
        <v>454</v>
      </c>
      <c r="C245" s="45">
        <f t="shared" si="14"/>
        <v>11</v>
      </c>
      <c r="D245" s="46" t="s">
        <v>646</v>
      </c>
      <c r="E245" s="46" t="s">
        <v>30</v>
      </c>
      <c r="F245" s="47">
        <f>COUNTIFS(D$3:D245,D245,A$3:A245,A245)</f>
        <v>1</v>
      </c>
      <c r="G245" s="46" t="s">
        <v>647</v>
      </c>
      <c r="H245" s="46" t="s">
        <v>32</v>
      </c>
      <c r="I245" s="46">
        <v>1</v>
      </c>
      <c r="J245" s="44" t="s">
        <v>33</v>
      </c>
      <c r="K245" s="46">
        <v>35</v>
      </c>
      <c r="L245" s="40" t="s">
        <v>35</v>
      </c>
      <c r="M245" s="40" t="s">
        <v>35</v>
      </c>
      <c r="N245" s="40" t="s">
        <v>35</v>
      </c>
      <c r="O245" s="40" t="s">
        <v>35</v>
      </c>
      <c r="P245" s="40" t="s">
        <v>36</v>
      </c>
      <c r="Q245" s="40" t="s">
        <v>37</v>
      </c>
      <c r="R245" s="40" t="s">
        <v>648</v>
      </c>
      <c r="S245" s="40"/>
      <c r="T245" s="40" t="s">
        <v>38</v>
      </c>
      <c r="U245" s="104">
        <v>1</v>
      </c>
      <c r="V245" s="105"/>
      <c r="W245" s="105"/>
      <c r="X245" s="40" t="s">
        <v>649</v>
      </c>
      <c r="Y245" s="40" t="s">
        <v>650</v>
      </c>
    </row>
    <row r="246" s="24" customFormat="1" ht="143" customHeight="1" spans="1:25">
      <c r="A246" s="43">
        <f t="shared" si="15"/>
        <v>21</v>
      </c>
      <c r="B246" s="46" t="s">
        <v>454</v>
      </c>
      <c r="C246" s="45">
        <f t="shared" si="14"/>
        <v>12</v>
      </c>
      <c r="D246" s="46" t="s">
        <v>651</v>
      </c>
      <c r="E246" s="46" t="s">
        <v>30</v>
      </c>
      <c r="F246" s="47">
        <f>COUNTIFS(D$3:D246,D246,A$3:A246,A246)</f>
        <v>1</v>
      </c>
      <c r="G246" s="46" t="s">
        <v>652</v>
      </c>
      <c r="H246" s="46" t="s">
        <v>32</v>
      </c>
      <c r="I246" s="46">
        <v>1</v>
      </c>
      <c r="J246" s="44" t="s">
        <v>33</v>
      </c>
      <c r="K246" s="46">
        <v>35</v>
      </c>
      <c r="L246" s="40" t="s">
        <v>35</v>
      </c>
      <c r="M246" s="40" t="s">
        <v>35</v>
      </c>
      <c r="N246" s="40" t="s">
        <v>35</v>
      </c>
      <c r="O246" s="40" t="s">
        <v>35</v>
      </c>
      <c r="P246" s="40" t="s">
        <v>46</v>
      </c>
      <c r="Q246" s="40" t="s">
        <v>47</v>
      </c>
      <c r="R246" s="40" t="s">
        <v>653</v>
      </c>
      <c r="S246" s="40"/>
      <c r="T246" s="40" t="s">
        <v>38</v>
      </c>
      <c r="U246" s="114">
        <v>1</v>
      </c>
      <c r="V246" s="115"/>
      <c r="W246" s="115"/>
      <c r="X246" s="40"/>
      <c r="Y246" s="40" t="s">
        <v>654</v>
      </c>
    </row>
    <row r="247" s="24" customFormat="1" ht="106" customHeight="1" spans="1:25">
      <c r="A247" s="43">
        <f t="shared" si="15"/>
        <v>21</v>
      </c>
      <c r="B247" s="46" t="s">
        <v>454</v>
      </c>
      <c r="C247" s="45">
        <f t="shared" si="14"/>
        <v>13</v>
      </c>
      <c r="D247" s="46" t="s">
        <v>655</v>
      </c>
      <c r="E247" s="46" t="s">
        <v>30</v>
      </c>
      <c r="F247" s="47">
        <f>COUNTIFS(D$3:D247,D247,A$3:A247,A247)</f>
        <v>1</v>
      </c>
      <c r="G247" s="46" t="s">
        <v>656</v>
      </c>
      <c r="H247" s="46" t="s">
        <v>32</v>
      </c>
      <c r="I247" s="46">
        <v>1</v>
      </c>
      <c r="J247" s="44" t="s">
        <v>33</v>
      </c>
      <c r="K247" s="46">
        <v>35</v>
      </c>
      <c r="L247" s="40" t="s">
        <v>35</v>
      </c>
      <c r="M247" s="40" t="s">
        <v>35</v>
      </c>
      <c r="N247" s="40" t="s">
        <v>35</v>
      </c>
      <c r="O247" s="40" t="s">
        <v>35</v>
      </c>
      <c r="P247" s="40" t="s">
        <v>36</v>
      </c>
      <c r="Q247" s="40" t="s">
        <v>37</v>
      </c>
      <c r="R247" s="40" t="s">
        <v>657</v>
      </c>
      <c r="S247" s="40"/>
      <c r="T247" s="40" t="s">
        <v>38</v>
      </c>
      <c r="U247" s="96">
        <v>0.5</v>
      </c>
      <c r="V247" s="96">
        <v>0.5</v>
      </c>
      <c r="W247" s="97"/>
      <c r="X247" s="40"/>
      <c r="Y247" s="40" t="s">
        <v>658</v>
      </c>
    </row>
    <row r="248" s="6" customFormat="1" ht="91" customHeight="1" spans="1:25">
      <c r="A248" s="43">
        <f t="shared" si="15"/>
        <v>22</v>
      </c>
      <c r="B248" s="46" t="s">
        <v>659</v>
      </c>
      <c r="C248" s="45">
        <f t="shared" si="14"/>
        <v>1</v>
      </c>
      <c r="D248" s="46" t="s">
        <v>660</v>
      </c>
      <c r="E248" s="46" t="s">
        <v>30</v>
      </c>
      <c r="F248" s="47">
        <f>COUNTIFS(D$3:D248,D248,A$3:A248,A248)</f>
        <v>1</v>
      </c>
      <c r="G248" s="46" t="s">
        <v>348</v>
      </c>
      <c r="H248" s="46" t="s">
        <v>32</v>
      </c>
      <c r="I248" s="46">
        <v>1</v>
      </c>
      <c r="J248" s="44" t="s">
        <v>33</v>
      </c>
      <c r="K248" s="46">
        <v>35</v>
      </c>
      <c r="L248" s="40" t="s">
        <v>35</v>
      </c>
      <c r="M248" s="40" t="s">
        <v>35</v>
      </c>
      <c r="N248" s="40" t="s">
        <v>35</v>
      </c>
      <c r="O248" s="40" t="s">
        <v>35</v>
      </c>
      <c r="P248" s="40" t="s">
        <v>46</v>
      </c>
      <c r="Q248" s="40" t="s">
        <v>47</v>
      </c>
      <c r="R248" s="40" t="s">
        <v>661</v>
      </c>
      <c r="S248" s="40"/>
      <c r="T248" s="40" t="s">
        <v>38</v>
      </c>
      <c r="U248" s="59">
        <v>1</v>
      </c>
      <c r="V248" s="46"/>
      <c r="W248" s="46"/>
      <c r="X248" s="40"/>
      <c r="Y248" s="40" t="s">
        <v>662</v>
      </c>
    </row>
    <row r="249" s="6" customFormat="1" ht="60" customHeight="1" spans="1:25">
      <c r="A249" s="43">
        <f t="shared" si="15"/>
        <v>22</v>
      </c>
      <c r="B249" s="46" t="s">
        <v>659</v>
      </c>
      <c r="C249" s="45">
        <f t="shared" si="14"/>
        <v>2</v>
      </c>
      <c r="D249" s="46" t="s">
        <v>663</v>
      </c>
      <c r="E249" s="46" t="s">
        <v>30</v>
      </c>
      <c r="F249" s="47">
        <f>COUNTIFS(D$3:D249,D249,A$3:A249,A249)</f>
        <v>1</v>
      </c>
      <c r="G249" s="46" t="s">
        <v>664</v>
      </c>
      <c r="H249" s="46" t="s">
        <v>32</v>
      </c>
      <c r="I249" s="46">
        <v>1</v>
      </c>
      <c r="J249" s="44" t="s">
        <v>33</v>
      </c>
      <c r="K249" s="46">
        <v>35</v>
      </c>
      <c r="L249" s="40" t="s">
        <v>35</v>
      </c>
      <c r="M249" s="40" t="s">
        <v>35</v>
      </c>
      <c r="N249" s="40" t="s">
        <v>35</v>
      </c>
      <c r="O249" s="40" t="s">
        <v>35</v>
      </c>
      <c r="P249" s="40" t="s">
        <v>46</v>
      </c>
      <c r="Q249" s="40" t="s">
        <v>47</v>
      </c>
      <c r="R249" s="40" t="s">
        <v>665</v>
      </c>
      <c r="S249" s="40"/>
      <c r="T249" s="40" t="s">
        <v>38</v>
      </c>
      <c r="U249" s="59">
        <v>1</v>
      </c>
      <c r="V249" s="46"/>
      <c r="W249" s="46"/>
      <c r="X249" s="40"/>
      <c r="Y249" s="40" t="s">
        <v>662</v>
      </c>
    </row>
    <row r="250" s="6" customFormat="1" ht="75" customHeight="1" spans="1:25">
      <c r="A250" s="43">
        <f t="shared" si="15"/>
        <v>22</v>
      </c>
      <c r="B250" s="46" t="s">
        <v>659</v>
      </c>
      <c r="C250" s="45">
        <f t="shared" si="14"/>
        <v>3</v>
      </c>
      <c r="D250" s="46" t="s">
        <v>666</v>
      </c>
      <c r="E250" s="46" t="s">
        <v>56</v>
      </c>
      <c r="F250" s="47">
        <f>COUNTIFS(D$3:D250,D250,A$3:A250,A250)</f>
        <v>1</v>
      </c>
      <c r="G250" s="46" t="s">
        <v>348</v>
      </c>
      <c r="H250" s="46" t="s">
        <v>32</v>
      </c>
      <c r="I250" s="46">
        <v>1</v>
      </c>
      <c r="J250" s="44" t="s">
        <v>33</v>
      </c>
      <c r="K250" s="46">
        <v>35</v>
      </c>
      <c r="L250" s="40" t="s">
        <v>35</v>
      </c>
      <c r="M250" s="40" t="s">
        <v>35</v>
      </c>
      <c r="N250" s="40" t="s">
        <v>35</v>
      </c>
      <c r="O250" s="40" t="s">
        <v>35</v>
      </c>
      <c r="P250" s="40" t="s">
        <v>46</v>
      </c>
      <c r="Q250" s="40" t="s">
        <v>47</v>
      </c>
      <c r="R250" s="40" t="s">
        <v>661</v>
      </c>
      <c r="S250" s="40"/>
      <c r="T250" s="40" t="s">
        <v>38</v>
      </c>
      <c r="U250" s="59">
        <v>1</v>
      </c>
      <c r="V250" s="59"/>
      <c r="W250" s="59"/>
      <c r="X250" s="40"/>
      <c r="Y250" s="40" t="s">
        <v>662</v>
      </c>
    </row>
    <row r="251" s="6" customFormat="1" ht="75" customHeight="1" spans="1:25">
      <c r="A251" s="43">
        <f t="shared" si="15"/>
        <v>22</v>
      </c>
      <c r="B251" s="46" t="s">
        <v>659</v>
      </c>
      <c r="C251" s="45">
        <f t="shared" si="14"/>
        <v>3</v>
      </c>
      <c r="D251" s="46" t="s">
        <v>666</v>
      </c>
      <c r="E251" s="46" t="s">
        <v>56</v>
      </c>
      <c r="F251" s="47">
        <f>COUNTIFS(D$3:D251,D251,A$3:A251,A251)</f>
        <v>2</v>
      </c>
      <c r="G251" s="46" t="s">
        <v>96</v>
      </c>
      <c r="H251" s="46" t="s">
        <v>32</v>
      </c>
      <c r="I251" s="46">
        <v>1</v>
      </c>
      <c r="J251" s="44" t="s">
        <v>33</v>
      </c>
      <c r="K251" s="46">
        <v>35</v>
      </c>
      <c r="L251" s="40" t="s">
        <v>35</v>
      </c>
      <c r="M251" s="40" t="s">
        <v>35</v>
      </c>
      <c r="N251" s="40" t="s">
        <v>35</v>
      </c>
      <c r="O251" s="40" t="s">
        <v>35</v>
      </c>
      <c r="P251" s="40" t="s">
        <v>46</v>
      </c>
      <c r="Q251" s="40" t="s">
        <v>47</v>
      </c>
      <c r="R251" s="40" t="s">
        <v>97</v>
      </c>
      <c r="S251" s="40"/>
      <c r="T251" s="40" t="s">
        <v>38</v>
      </c>
      <c r="U251" s="59">
        <v>1</v>
      </c>
      <c r="V251" s="48"/>
      <c r="W251" s="48"/>
      <c r="X251" s="40"/>
      <c r="Y251" s="40" t="s">
        <v>662</v>
      </c>
    </row>
    <row r="252" s="6" customFormat="1" ht="79" customHeight="1" spans="1:25">
      <c r="A252" s="43">
        <f t="shared" si="15"/>
        <v>23</v>
      </c>
      <c r="B252" s="46" t="s">
        <v>667</v>
      </c>
      <c r="C252" s="45">
        <f t="shared" si="14"/>
        <v>1</v>
      </c>
      <c r="D252" s="46" t="s">
        <v>668</v>
      </c>
      <c r="E252" s="46" t="s">
        <v>30</v>
      </c>
      <c r="F252" s="47">
        <f>COUNTIFS(D$3:D252,D252,A$3:A252,A252)</f>
        <v>1</v>
      </c>
      <c r="G252" s="46" t="s">
        <v>669</v>
      </c>
      <c r="H252" s="46" t="s">
        <v>32</v>
      </c>
      <c r="I252" s="46">
        <v>2</v>
      </c>
      <c r="J252" s="44" t="s">
        <v>33</v>
      </c>
      <c r="K252" s="46">
        <v>35</v>
      </c>
      <c r="L252" s="40" t="s">
        <v>35</v>
      </c>
      <c r="M252" s="40" t="s">
        <v>35</v>
      </c>
      <c r="N252" s="40" t="s">
        <v>35</v>
      </c>
      <c r="O252" s="40" t="s">
        <v>35</v>
      </c>
      <c r="P252" s="40" t="s">
        <v>36</v>
      </c>
      <c r="Q252" s="40" t="s">
        <v>37</v>
      </c>
      <c r="R252" s="40" t="s">
        <v>670</v>
      </c>
      <c r="S252" s="40"/>
      <c r="T252" s="40" t="s">
        <v>38</v>
      </c>
      <c r="U252" s="59">
        <v>1</v>
      </c>
      <c r="V252" s="46"/>
      <c r="W252" s="46"/>
      <c r="X252" s="40" t="s">
        <v>260</v>
      </c>
      <c r="Y252" s="40" t="s">
        <v>671</v>
      </c>
    </row>
    <row r="253" s="6" customFormat="1" ht="54" customHeight="1" spans="1:25">
      <c r="A253" s="43">
        <f t="shared" si="15"/>
        <v>23</v>
      </c>
      <c r="B253" s="46" t="s">
        <v>667</v>
      </c>
      <c r="C253" s="45">
        <f t="shared" si="14"/>
        <v>2</v>
      </c>
      <c r="D253" s="46" t="s">
        <v>672</v>
      </c>
      <c r="E253" s="46" t="s">
        <v>30</v>
      </c>
      <c r="F253" s="47">
        <f>COUNTIFS(D$3:D253,D253,A$3:A253,A253)</f>
        <v>1</v>
      </c>
      <c r="G253" s="46" t="s">
        <v>673</v>
      </c>
      <c r="H253" s="46" t="s">
        <v>32</v>
      </c>
      <c r="I253" s="46">
        <v>1</v>
      </c>
      <c r="J253" s="44" t="s">
        <v>33</v>
      </c>
      <c r="K253" s="46">
        <v>35</v>
      </c>
      <c r="L253" s="40" t="s">
        <v>35</v>
      </c>
      <c r="M253" s="40" t="s">
        <v>35</v>
      </c>
      <c r="N253" s="40" t="s">
        <v>35</v>
      </c>
      <c r="O253" s="40" t="s">
        <v>35</v>
      </c>
      <c r="P253" s="40" t="s">
        <v>36</v>
      </c>
      <c r="Q253" s="40" t="s">
        <v>37</v>
      </c>
      <c r="R253" s="40" t="s">
        <v>103</v>
      </c>
      <c r="S253" s="40" t="s">
        <v>674</v>
      </c>
      <c r="T253" s="40" t="s">
        <v>38</v>
      </c>
      <c r="U253" s="59">
        <v>1</v>
      </c>
      <c r="V253" s="46"/>
      <c r="W253" s="46"/>
      <c r="X253" s="40" t="s">
        <v>260</v>
      </c>
      <c r="Y253" s="40" t="s">
        <v>675</v>
      </c>
    </row>
    <row r="254" ht="67" customHeight="1" spans="1:25">
      <c r="A254" s="43">
        <f t="shared" si="15"/>
        <v>24</v>
      </c>
      <c r="B254" s="46" t="s">
        <v>676</v>
      </c>
      <c r="C254" s="45">
        <f t="shared" si="14"/>
        <v>1</v>
      </c>
      <c r="D254" s="46" t="s">
        <v>677</v>
      </c>
      <c r="E254" s="46" t="s">
        <v>30</v>
      </c>
      <c r="F254" s="47">
        <f>COUNTIFS(D$3:D254,D254,A$3:A254,A254)</f>
        <v>1</v>
      </c>
      <c r="G254" s="46" t="s">
        <v>678</v>
      </c>
      <c r="H254" s="46" t="s">
        <v>32</v>
      </c>
      <c r="I254" s="46">
        <v>1</v>
      </c>
      <c r="J254" s="46" t="s">
        <v>33</v>
      </c>
      <c r="K254" s="46">
        <v>35</v>
      </c>
      <c r="L254" s="46" t="s">
        <v>35</v>
      </c>
      <c r="M254" s="46" t="s">
        <v>35</v>
      </c>
      <c r="N254" s="46" t="s">
        <v>35</v>
      </c>
      <c r="O254" s="46" t="s">
        <v>35</v>
      </c>
      <c r="P254" s="46" t="s">
        <v>46</v>
      </c>
      <c r="Q254" s="46" t="s">
        <v>47</v>
      </c>
      <c r="R254" s="46" t="s">
        <v>679</v>
      </c>
      <c r="S254" s="46" t="s">
        <v>680</v>
      </c>
      <c r="T254" s="46" t="s">
        <v>38</v>
      </c>
      <c r="U254" s="59">
        <v>0.5</v>
      </c>
      <c r="V254" s="59">
        <v>0.5</v>
      </c>
      <c r="W254" s="116"/>
      <c r="X254" s="40"/>
      <c r="Y254" s="40" t="s">
        <v>681</v>
      </c>
    </row>
    <row r="255" ht="95" customHeight="1" spans="1:25">
      <c r="A255" s="43">
        <f t="shared" si="15"/>
        <v>24</v>
      </c>
      <c r="B255" s="46" t="s">
        <v>676</v>
      </c>
      <c r="C255" s="45">
        <f t="shared" si="14"/>
        <v>1</v>
      </c>
      <c r="D255" s="46" t="s">
        <v>677</v>
      </c>
      <c r="E255" s="46" t="s">
        <v>30</v>
      </c>
      <c r="F255" s="47">
        <f>COUNTIFS(D$3:D255,D255,A$3:A255,A255)</f>
        <v>2</v>
      </c>
      <c r="G255" s="46" t="s">
        <v>682</v>
      </c>
      <c r="H255" s="46" t="s">
        <v>32</v>
      </c>
      <c r="I255" s="46">
        <v>1</v>
      </c>
      <c r="J255" s="46" t="s">
        <v>33</v>
      </c>
      <c r="K255" s="46">
        <v>35</v>
      </c>
      <c r="L255" s="46" t="s">
        <v>35</v>
      </c>
      <c r="M255" s="46" t="s">
        <v>35</v>
      </c>
      <c r="N255" s="46" t="s">
        <v>35</v>
      </c>
      <c r="O255" s="46" t="s">
        <v>35</v>
      </c>
      <c r="P255" s="46" t="s">
        <v>46</v>
      </c>
      <c r="Q255" s="46" t="s">
        <v>47</v>
      </c>
      <c r="R255" s="46" t="s">
        <v>683</v>
      </c>
      <c r="S255" s="46" t="s">
        <v>684</v>
      </c>
      <c r="T255" s="46" t="s">
        <v>38</v>
      </c>
      <c r="U255" s="59">
        <v>0.5</v>
      </c>
      <c r="V255" s="59">
        <v>0.5</v>
      </c>
      <c r="W255" s="116"/>
      <c r="X255" s="40"/>
      <c r="Y255" s="40" t="s">
        <v>681</v>
      </c>
    </row>
    <row r="256" ht="65" customHeight="1" spans="1:25">
      <c r="A256" s="43">
        <f t="shared" si="15"/>
        <v>24</v>
      </c>
      <c r="B256" s="46" t="s">
        <v>676</v>
      </c>
      <c r="C256" s="45">
        <f t="shared" si="14"/>
        <v>1</v>
      </c>
      <c r="D256" s="46" t="s">
        <v>677</v>
      </c>
      <c r="E256" s="46" t="s">
        <v>30</v>
      </c>
      <c r="F256" s="47">
        <f>COUNTIFS(D$3:D256,D256,A$3:A256,A256)</f>
        <v>3</v>
      </c>
      <c r="G256" s="46" t="s">
        <v>685</v>
      </c>
      <c r="H256" s="46" t="s">
        <v>32</v>
      </c>
      <c r="I256" s="46">
        <v>1</v>
      </c>
      <c r="J256" s="46" t="s">
        <v>33</v>
      </c>
      <c r="K256" s="46">
        <v>35</v>
      </c>
      <c r="L256" s="46" t="s">
        <v>35</v>
      </c>
      <c r="M256" s="46" t="s">
        <v>35</v>
      </c>
      <c r="N256" s="46" t="s">
        <v>35</v>
      </c>
      <c r="O256" s="46" t="s">
        <v>35</v>
      </c>
      <c r="P256" s="46" t="s">
        <v>46</v>
      </c>
      <c r="Q256" s="46" t="s">
        <v>47</v>
      </c>
      <c r="R256" s="46" t="s">
        <v>686</v>
      </c>
      <c r="S256" s="46" t="s">
        <v>687</v>
      </c>
      <c r="T256" s="46" t="s">
        <v>38</v>
      </c>
      <c r="U256" s="59">
        <v>0.5</v>
      </c>
      <c r="V256" s="59">
        <v>0.5</v>
      </c>
      <c r="W256" s="117"/>
      <c r="X256" s="40"/>
      <c r="Y256" s="40" t="s">
        <v>681</v>
      </c>
    </row>
    <row r="257" ht="84" customHeight="1" spans="1:25">
      <c r="A257" s="43">
        <f t="shared" si="15"/>
        <v>24</v>
      </c>
      <c r="B257" s="46" t="s">
        <v>676</v>
      </c>
      <c r="C257" s="45">
        <f t="shared" si="14"/>
        <v>1</v>
      </c>
      <c r="D257" s="46" t="s">
        <v>677</v>
      </c>
      <c r="E257" s="46" t="s">
        <v>30</v>
      </c>
      <c r="F257" s="47">
        <f>COUNTIFS(D$3:D257,D257,A$3:A257,A257)</f>
        <v>4</v>
      </c>
      <c r="G257" s="46" t="s">
        <v>688</v>
      </c>
      <c r="H257" s="46" t="s">
        <v>32</v>
      </c>
      <c r="I257" s="46">
        <v>1</v>
      </c>
      <c r="J257" s="46" t="s">
        <v>33</v>
      </c>
      <c r="K257" s="46">
        <v>35</v>
      </c>
      <c r="L257" s="46" t="s">
        <v>35</v>
      </c>
      <c r="M257" s="46" t="s">
        <v>35</v>
      </c>
      <c r="N257" s="46" t="s">
        <v>35</v>
      </c>
      <c r="O257" s="46" t="s">
        <v>35</v>
      </c>
      <c r="P257" s="46" t="s">
        <v>46</v>
      </c>
      <c r="Q257" s="46" t="s">
        <v>47</v>
      </c>
      <c r="R257" s="46" t="s">
        <v>689</v>
      </c>
      <c r="S257" s="46" t="s">
        <v>690</v>
      </c>
      <c r="T257" s="46" t="s">
        <v>38</v>
      </c>
      <c r="U257" s="59">
        <v>0.5</v>
      </c>
      <c r="V257" s="59">
        <v>0.5</v>
      </c>
      <c r="W257" s="122"/>
      <c r="X257" s="40"/>
      <c r="Y257" s="40" t="s">
        <v>681</v>
      </c>
    </row>
    <row r="258" ht="81" customHeight="1" spans="1:25">
      <c r="A258" s="43">
        <f t="shared" si="15"/>
        <v>24</v>
      </c>
      <c r="B258" s="46" t="s">
        <v>676</v>
      </c>
      <c r="C258" s="45">
        <f t="shared" si="14"/>
        <v>1</v>
      </c>
      <c r="D258" s="46" t="s">
        <v>677</v>
      </c>
      <c r="E258" s="46" t="s">
        <v>30</v>
      </c>
      <c r="F258" s="47">
        <f>COUNTIFS(D$3:D258,D258,A$3:A258,A258)</f>
        <v>5</v>
      </c>
      <c r="G258" s="46" t="s">
        <v>691</v>
      </c>
      <c r="H258" s="46" t="s">
        <v>32</v>
      </c>
      <c r="I258" s="46">
        <v>1</v>
      </c>
      <c r="J258" s="46" t="s">
        <v>33</v>
      </c>
      <c r="K258" s="46">
        <v>35</v>
      </c>
      <c r="L258" s="46" t="s">
        <v>35</v>
      </c>
      <c r="M258" s="46" t="s">
        <v>35</v>
      </c>
      <c r="N258" s="46" t="s">
        <v>35</v>
      </c>
      <c r="O258" s="46" t="s">
        <v>35</v>
      </c>
      <c r="P258" s="46" t="s">
        <v>46</v>
      </c>
      <c r="Q258" s="46" t="s">
        <v>47</v>
      </c>
      <c r="R258" s="46" t="s">
        <v>692</v>
      </c>
      <c r="S258" s="46" t="s">
        <v>693</v>
      </c>
      <c r="T258" s="46" t="s">
        <v>38</v>
      </c>
      <c r="U258" s="59">
        <v>0.5</v>
      </c>
      <c r="V258" s="59">
        <v>0.5</v>
      </c>
      <c r="W258" s="123"/>
      <c r="X258" s="40"/>
      <c r="Y258" s="40" t="s">
        <v>681</v>
      </c>
    </row>
    <row r="259" s="6" customFormat="1" ht="70" customHeight="1" spans="1:25">
      <c r="A259" s="43">
        <f t="shared" si="15"/>
        <v>25</v>
      </c>
      <c r="B259" s="46" t="s">
        <v>694</v>
      </c>
      <c r="C259" s="45">
        <f t="shared" si="14"/>
        <v>1</v>
      </c>
      <c r="D259" s="46" t="s">
        <v>695</v>
      </c>
      <c r="E259" s="46" t="s">
        <v>30</v>
      </c>
      <c r="F259" s="47">
        <f>COUNTIFS(D$3:D259,D259,A$3:A259,A259)</f>
        <v>1</v>
      </c>
      <c r="G259" s="46" t="s">
        <v>335</v>
      </c>
      <c r="H259" s="46" t="s">
        <v>32</v>
      </c>
      <c r="I259" s="46">
        <v>3</v>
      </c>
      <c r="J259" s="44" t="s">
        <v>33</v>
      </c>
      <c r="K259" s="46">
        <v>35</v>
      </c>
      <c r="L259" s="40" t="s">
        <v>35</v>
      </c>
      <c r="M259" s="40" t="s">
        <v>35</v>
      </c>
      <c r="N259" s="40" t="s">
        <v>35</v>
      </c>
      <c r="O259" s="40" t="s">
        <v>35</v>
      </c>
      <c r="P259" s="40" t="s">
        <v>46</v>
      </c>
      <c r="Q259" s="40" t="s">
        <v>47</v>
      </c>
      <c r="R259" s="40" t="s">
        <v>696</v>
      </c>
      <c r="S259" s="40"/>
      <c r="T259" s="40" t="s">
        <v>38</v>
      </c>
      <c r="U259" s="56">
        <v>1</v>
      </c>
      <c r="V259" s="40"/>
      <c r="W259" s="40"/>
      <c r="X259" s="124" t="s">
        <v>697</v>
      </c>
      <c r="Y259" s="40" t="s">
        <v>698</v>
      </c>
    </row>
    <row r="260" s="6" customFormat="1" ht="109" customHeight="1" spans="1:25">
      <c r="A260" s="43">
        <f t="shared" si="15"/>
        <v>25</v>
      </c>
      <c r="B260" s="46" t="s">
        <v>694</v>
      </c>
      <c r="C260" s="45">
        <f t="shared" si="14"/>
        <v>1</v>
      </c>
      <c r="D260" s="46" t="s">
        <v>695</v>
      </c>
      <c r="E260" s="46" t="s">
        <v>30</v>
      </c>
      <c r="F260" s="47">
        <f>COUNTIFS(D$3:D260,D260,A$3:A260,A260)</f>
        <v>2</v>
      </c>
      <c r="G260" s="46" t="s">
        <v>699</v>
      </c>
      <c r="H260" s="46" t="s">
        <v>32</v>
      </c>
      <c r="I260" s="46">
        <v>7</v>
      </c>
      <c r="J260" s="44" t="s">
        <v>33</v>
      </c>
      <c r="K260" s="46">
        <v>35</v>
      </c>
      <c r="L260" s="40" t="s">
        <v>35</v>
      </c>
      <c r="M260" s="40" t="s">
        <v>35</v>
      </c>
      <c r="N260" s="40" t="s">
        <v>35</v>
      </c>
      <c r="O260" s="40" t="s">
        <v>35</v>
      </c>
      <c r="P260" s="40" t="s">
        <v>46</v>
      </c>
      <c r="Q260" s="40" t="s">
        <v>47</v>
      </c>
      <c r="R260" s="40" t="s">
        <v>700</v>
      </c>
      <c r="S260" s="40"/>
      <c r="T260" s="40" t="s">
        <v>38</v>
      </c>
      <c r="U260" s="56">
        <v>1</v>
      </c>
      <c r="V260" s="40"/>
      <c r="W260" s="40"/>
      <c r="X260" s="40" t="s">
        <v>701</v>
      </c>
      <c r="Y260" s="40" t="s">
        <v>698</v>
      </c>
    </row>
    <row r="261" s="6" customFormat="1" ht="70" customHeight="1" spans="1:25">
      <c r="A261" s="43">
        <f t="shared" si="15"/>
        <v>25</v>
      </c>
      <c r="B261" s="46" t="s">
        <v>694</v>
      </c>
      <c r="C261" s="45">
        <f t="shared" si="14"/>
        <v>1</v>
      </c>
      <c r="D261" s="46" t="s">
        <v>695</v>
      </c>
      <c r="E261" s="46" t="s">
        <v>30</v>
      </c>
      <c r="F261" s="47">
        <f>COUNTIFS(D$3:D261,D261,A$3:A261,A261)</f>
        <v>3</v>
      </c>
      <c r="G261" s="46" t="s">
        <v>702</v>
      </c>
      <c r="H261" s="46" t="s">
        <v>32</v>
      </c>
      <c r="I261" s="46">
        <v>1</v>
      </c>
      <c r="J261" s="44" t="s">
        <v>33</v>
      </c>
      <c r="K261" s="46">
        <v>35</v>
      </c>
      <c r="L261" s="40" t="s">
        <v>35</v>
      </c>
      <c r="M261" s="40" t="s">
        <v>35</v>
      </c>
      <c r="N261" s="40" t="s">
        <v>35</v>
      </c>
      <c r="O261" s="40" t="s">
        <v>35</v>
      </c>
      <c r="P261" s="40" t="s">
        <v>46</v>
      </c>
      <c r="Q261" s="40" t="s">
        <v>47</v>
      </c>
      <c r="R261" s="40" t="s">
        <v>665</v>
      </c>
      <c r="S261" s="40"/>
      <c r="T261" s="40" t="s">
        <v>38</v>
      </c>
      <c r="U261" s="56">
        <v>1</v>
      </c>
      <c r="V261" s="40"/>
      <c r="W261" s="40"/>
      <c r="X261" s="40" t="s">
        <v>703</v>
      </c>
      <c r="Y261" s="40" t="s">
        <v>698</v>
      </c>
    </row>
    <row r="262" s="6" customFormat="1" ht="70" customHeight="1" spans="1:25">
      <c r="A262" s="43">
        <f t="shared" si="15"/>
        <v>25</v>
      </c>
      <c r="B262" s="46" t="s">
        <v>694</v>
      </c>
      <c r="C262" s="45">
        <f t="shared" si="14"/>
        <v>1</v>
      </c>
      <c r="D262" s="46" t="s">
        <v>695</v>
      </c>
      <c r="E262" s="46" t="s">
        <v>30</v>
      </c>
      <c r="F262" s="47">
        <f>COUNTIFS(D$3:D262,D262,A$3:A262,A262)</f>
        <v>4</v>
      </c>
      <c r="G262" s="46" t="s">
        <v>704</v>
      </c>
      <c r="H262" s="46" t="s">
        <v>32</v>
      </c>
      <c r="I262" s="46">
        <v>1</v>
      </c>
      <c r="J262" s="44" t="s">
        <v>33</v>
      </c>
      <c r="K262" s="46">
        <v>35</v>
      </c>
      <c r="L262" s="40" t="s">
        <v>35</v>
      </c>
      <c r="M262" s="40" t="s">
        <v>35</v>
      </c>
      <c r="N262" s="40" t="s">
        <v>35</v>
      </c>
      <c r="O262" s="40" t="s">
        <v>35</v>
      </c>
      <c r="P262" s="40" t="s">
        <v>46</v>
      </c>
      <c r="Q262" s="40" t="s">
        <v>47</v>
      </c>
      <c r="R262" s="40" t="s">
        <v>103</v>
      </c>
      <c r="S262" s="40"/>
      <c r="T262" s="40" t="s">
        <v>38</v>
      </c>
      <c r="U262" s="56">
        <v>1</v>
      </c>
      <c r="V262" s="40"/>
      <c r="W262" s="40"/>
      <c r="X262" s="40" t="s">
        <v>705</v>
      </c>
      <c r="Y262" s="40" t="s">
        <v>698</v>
      </c>
    </row>
    <row r="263" s="6" customFormat="1" ht="66" customHeight="1" spans="1:25">
      <c r="A263" s="43">
        <f t="shared" si="15"/>
        <v>26</v>
      </c>
      <c r="B263" s="46" t="s">
        <v>706</v>
      </c>
      <c r="C263" s="45">
        <f t="shared" si="14"/>
        <v>1</v>
      </c>
      <c r="D263" s="46" t="s">
        <v>707</v>
      </c>
      <c r="E263" s="46" t="s">
        <v>708</v>
      </c>
      <c r="F263" s="47">
        <f>COUNTIFS(D$3:D263,D263,A$3:A263,A263)</f>
        <v>1</v>
      </c>
      <c r="G263" s="46" t="s">
        <v>709</v>
      </c>
      <c r="H263" s="46" t="s">
        <v>32</v>
      </c>
      <c r="I263" s="46">
        <v>1</v>
      </c>
      <c r="J263" s="44" t="s">
        <v>33</v>
      </c>
      <c r="K263" s="46">
        <v>35</v>
      </c>
      <c r="L263" s="40" t="s">
        <v>35</v>
      </c>
      <c r="M263" s="40" t="s">
        <v>35</v>
      </c>
      <c r="N263" s="40" t="s">
        <v>35</v>
      </c>
      <c r="O263" s="40" t="s">
        <v>35</v>
      </c>
      <c r="P263" s="40" t="s">
        <v>46</v>
      </c>
      <c r="Q263" s="40" t="s">
        <v>47</v>
      </c>
      <c r="R263" s="40" t="s">
        <v>240</v>
      </c>
      <c r="S263" s="40"/>
      <c r="T263" s="40" t="s">
        <v>38</v>
      </c>
      <c r="U263" s="59">
        <v>1</v>
      </c>
      <c r="V263" s="46"/>
      <c r="W263" s="46"/>
      <c r="X263" s="40"/>
      <c r="Y263" s="40" t="s">
        <v>710</v>
      </c>
    </row>
    <row r="264" s="6" customFormat="1" ht="66" customHeight="1" spans="1:25">
      <c r="A264" s="43">
        <f t="shared" si="15"/>
        <v>26</v>
      </c>
      <c r="B264" s="46" t="s">
        <v>706</v>
      </c>
      <c r="C264" s="45">
        <f t="shared" si="14"/>
        <v>2</v>
      </c>
      <c r="D264" s="46" t="s">
        <v>711</v>
      </c>
      <c r="E264" s="46" t="s">
        <v>708</v>
      </c>
      <c r="F264" s="47">
        <f>COUNTIFS(D$3:D264,D264,A$3:A264,A264)</f>
        <v>1</v>
      </c>
      <c r="G264" s="46" t="s">
        <v>712</v>
      </c>
      <c r="H264" s="46" t="s">
        <v>32</v>
      </c>
      <c r="I264" s="46">
        <v>1</v>
      </c>
      <c r="J264" s="44" t="s">
        <v>33</v>
      </c>
      <c r="K264" s="46">
        <v>35</v>
      </c>
      <c r="L264" s="40" t="s">
        <v>35</v>
      </c>
      <c r="M264" s="40" t="s">
        <v>35</v>
      </c>
      <c r="N264" s="40" t="s">
        <v>35</v>
      </c>
      <c r="O264" s="40" t="s">
        <v>35</v>
      </c>
      <c r="P264" s="40" t="s">
        <v>46</v>
      </c>
      <c r="Q264" s="40" t="s">
        <v>47</v>
      </c>
      <c r="R264" s="40" t="s">
        <v>100</v>
      </c>
      <c r="S264" s="40"/>
      <c r="T264" s="40" t="s">
        <v>38</v>
      </c>
      <c r="U264" s="56">
        <v>1</v>
      </c>
      <c r="V264" s="40"/>
      <c r="W264" s="40"/>
      <c r="X264" s="40"/>
      <c r="Y264" s="40" t="s">
        <v>713</v>
      </c>
    </row>
    <row r="265" s="6" customFormat="1" ht="66" customHeight="1" spans="1:25">
      <c r="A265" s="43">
        <f t="shared" si="15"/>
        <v>26</v>
      </c>
      <c r="B265" s="46" t="s">
        <v>706</v>
      </c>
      <c r="C265" s="45">
        <f t="shared" si="14"/>
        <v>2</v>
      </c>
      <c r="D265" s="46" t="s">
        <v>711</v>
      </c>
      <c r="E265" s="46" t="s">
        <v>708</v>
      </c>
      <c r="F265" s="47">
        <f>COUNTIFS(D$3:D265,D265,A$3:A265,A265)</f>
        <v>2</v>
      </c>
      <c r="G265" s="46" t="s">
        <v>714</v>
      </c>
      <c r="H265" s="46" t="s">
        <v>32</v>
      </c>
      <c r="I265" s="46">
        <v>1</v>
      </c>
      <c r="J265" s="44" t="s">
        <v>33</v>
      </c>
      <c r="K265" s="46">
        <v>35</v>
      </c>
      <c r="L265" s="40" t="s">
        <v>35</v>
      </c>
      <c r="M265" s="40" t="s">
        <v>35</v>
      </c>
      <c r="N265" s="40" t="s">
        <v>35</v>
      </c>
      <c r="O265" s="40" t="s">
        <v>35</v>
      </c>
      <c r="P265" s="40" t="s">
        <v>36</v>
      </c>
      <c r="Q265" s="40" t="s">
        <v>37</v>
      </c>
      <c r="R265" s="40" t="s">
        <v>103</v>
      </c>
      <c r="S265" s="40" t="s">
        <v>199</v>
      </c>
      <c r="T265" s="40" t="s">
        <v>38</v>
      </c>
      <c r="U265" s="56">
        <v>1</v>
      </c>
      <c r="V265" s="40"/>
      <c r="W265" s="40"/>
      <c r="X265" s="40"/>
      <c r="Y265" s="40" t="s">
        <v>713</v>
      </c>
    </row>
    <row r="266" s="6" customFormat="1" ht="66" customHeight="1" spans="1:25">
      <c r="A266" s="43">
        <f t="shared" si="15"/>
        <v>26</v>
      </c>
      <c r="B266" s="46" t="s">
        <v>706</v>
      </c>
      <c r="C266" s="45">
        <f t="shared" si="14"/>
        <v>2</v>
      </c>
      <c r="D266" s="46" t="s">
        <v>711</v>
      </c>
      <c r="E266" s="46" t="s">
        <v>708</v>
      </c>
      <c r="F266" s="47">
        <f>COUNTIFS(D$3:D266,D266,A$3:A266,A266)</f>
        <v>3</v>
      </c>
      <c r="G266" s="46" t="s">
        <v>715</v>
      </c>
      <c r="H266" s="46" t="s">
        <v>32</v>
      </c>
      <c r="I266" s="46">
        <v>1</v>
      </c>
      <c r="J266" s="44" t="s">
        <v>33</v>
      </c>
      <c r="K266" s="46">
        <v>35</v>
      </c>
      <c r="L266" s="40" t="s">
        <v>35</v>
      </c>
      <c r="M266" s="40" t="s">
        <v>35</v>
      </c>
      <c r="N266" s="40" t="s">
        <v>35</v>
      </c>
      <c r="O266" s="40" t="s">
        <v>35</v>
      </c>
      <c r="P266" s="40" t="s">
        <v>46</v>
      </c>
      <c r="Q266" s="40" t="s">
        <v>47</v>
      </c>
      <c r="R266" s="40" t="s">
        <v>97</v>
      </c>
      <c r="S266" s="40"/>
      <c r="T266" s="40" t="s">
        <v>38</v>
      </c>
      <c r="U266" s="56">
        <v>1</v>
      </c>
      <c r="V266" s="56"/>
      <c r="W266" s="40"/>
      <c r="X266" s="40"/>
      <c r="Y266" s="40" t="s">
        <v>713</v>
      </c>
    </row>
    <row r="267" ht="103" customHeight="1" spans="1:25">
      <c r="A267" s="43">
        <f t="shared" si="15"/>
        <v>27</v>
      </c>
      <c r="B267" s="49" t="s">
        <v>716</v>
      </c>
      <c r="C267" s="45">
        <f t="shared" si="14"/>
        <v>1</v>
      </c>
      <c r="D267" s="49" t="s">
        <v>717</v>
      </c>
      <c r="E267" s="49" t="s">
        <v>30</v>
      </c>
      <c r="F267" s="47">
        <f>COUNTIFS(D$3:D267,D267,A$3:A267,A267)</f>
        <v>1</v>
      </c>
      <c r="G267" s="50" t="s">
        <v>718</v>
      </c>
      <c r="H267" s="49" t="s">
        <v>150</v>
      </c>
      <c r="I267" s="49">
        <v>1</v>
      </c>
      <c r="J267" s="44" t="s">
        <v>33</v>
      </c>
      <c r="K267" s="49">
        <v>35</v>
      </c>
      <c r="L267" s="49" t="s">
        <v>34</v>
      </c>
      <c r="M267" s="49" t="s">
        <v>35</v>
      </c>
      <c r="N267" s="49" t="s">
        <v>35</v>
      </c>
      <c r="O267" s="49" t="s">
        <v>35</v>
      </c>
      <c r="P267" s="49" t="s">
        <v>46</v>
      </c>
      <c r="Q267" s="49" t="s">
        <v>47</v>
      </c>
      <c r="R267" s="49" t="s">
        <v>103</v>
      </c>
      <c r="S267" s="49" t="s">
        <v>719</v>
      </c>
      <c r="T267" s="49" t="s">
        <v>38</v>
      </c>
      <c r="U267" s="54">
        <v>1</v>
      </c>
      <c r="V267" s="49"/>
      <c r="W267" s="49"/>
      <c r="X267" s="125" t="s">
        <v>720</v>
      </c>
      <c r="Y267" s="50" t="s">
        <v>721</v>
      </c>
    </row>
    <row r="268" ht="103" customHeight="1" spans="1:25">
      <c r="A268" s="43">
        <f t="shared" si="15"/>
        <v>27</v>
      </c>
      <c r="B268" s="49" t="s">
        <v>716</v>
      </c>
      <c r="C268" s="45">
        <f t="shared" si="14"/>
        <v>1</v>
      </c>
      <c r="D268" s="49" t="s">
        <v>717</v>
      </c>
      <c r="E268" s="49" t="s">
        <v>30</v>
      </c>
      <c r="F268" s="47">
        <f>COUNTIFS(D$3:D268,D268,A$3:A268,A268)</f>
        <v>2</v>
      </c>
      <c r="G268" s="50" t="s">
        <v>718</v>
      </c>
      <c r="H268" s="49" t="s">
        <v>150</v>
      </c>
      <c r="I268" s="49">
        <v>1</v>
      </c>
      <c r="J268" s="44" t="s">
        <v>33</v>
      </c>
      <c r="K268" s="49">
        <v>35</v>
      </c>
      <c r="L268" s="49" t="s">
        <v>41</v>
      </c>
      <c r="M268" s="49" t="s">
        <v>35</v>
      </c>
      <c r="N268" s="49" t="s">
        <v>35</v>
      </c>
      <c r="O268" s="49" t="s">
        <v>35</v>
      </c>
      <c r="P268" s="49" t="s">
        <v>46</v>
      </c>
      <c r="Q268" s="49" t="s">
        <v>47</v>
      </c>
      <c r="R268" s="49" t="s">
        <v>103</v>
      </c>
      <c r="S268" s="49" t="s">
        <v>719</v>
      </c>
      <c r="T268" s="49" t="s">
        <v>38</v>
      </c>
      <c r="U268" s="54">
        <v>1</v>
      </c>
      <c r="V268" s="49"/>
      <c r="W268" s="49"/>
      <c r="X268" s="125" t="s">
        <v>720</v>
      </c>
      <c r="Y268" s="50" t="s">
        <v>721</v>
      </c>
    </row>
    <row r="269" ht="103" customHeight="1" spans="1:25">
      <c r="A269" s="43">
        <f t="shared" si="15"/>
        <v>27</v>
      </c>
      <c r="B269" s="49" t="s">
        <v>716</v>
      </c>
      <c r="C269" s="45">
        <f t="shared" si="14"/>
        <v>1</v>
      </c>
      <c r="D269" s="49" t="s">
        <v>717</v>
      </c>
      <c r="E269" s="49" t="s">
        <v>30</v>
      </c>
      <c r="F269" s="47">
        <f>COUNTIFS(D$3:D269,D269,A$3:A269,A269)</f>
        <v>3</v>
      </c>
      <c r="G269" s="50" t="s">
        <v>718</v>
      </c>
      <c r="H269" s="49" t="s">
        <v>150</v>
      </c>
      <c r="I269" s="49">
        <v>1</v>
      </c>
      <c r="J269" s="44" t="s">
        <v>33</v>
      </c>
      <c r="K269" s="49">
        <v>35</v>
      </c>
      <c r="L269" s="49" t="s">
        <v>34</v>
      </c>
      <c r="M269" s="49" t="s">
        <v>35</v>
      </c>
      <c r="N269" s="49" t="s">
        <v>35</v>
      </c>
      <c r="O269" s="49" t="s">
        <v>35</v>
      </c>
      <c r="P269" s="49" t="s">
        <v>46</v>
      </c>
      <c r="Q269" s="49" t="s">
        <v>47</v>
      </c>
      <c r="R269" s="49" t="s">
        <v>103</v>
      </c>
      <c r="S269" s="49"/>
      <c r="T269" s="49" t="s">
        <v>38</v>
      </c>
      <c r="U269" s="54">
        <v>1</v>
      </c>
      <c r="V269" s="49"/>
      <c r="W269" s="49"/>
      <c r="X269" s="125" t="s">
        <v>720</v>
      </c>
      <c r="Y269" s="50" t="s">
        <v>721</v>
      </c>
    </row>
    <row r="270" ht="103" customHeight="1" spans="1:25">
      <c r="A270" s="43">
        <f t="shared" si="15"/>
        <v>27</v>
      </c>
      <c r="B270" s="49" t="s">
        <v>716</v>
      </c>
      <c r="C270" s="45">
        <f t="shared" si="14"/>
        <v>1</v>
      </c>
      <c r="D270" s="49" t="s">
        <v>717</v>
      </c>
      <c r="E270" s="49" t="s">
        <v>30</v>
      </c>
      <c r="F270" s="47">
        <f>COUNTIFS(D$3:D270,D270,A$3:A270,A270)</f>
        <v>4</v>
      </c>
      <c r="G270" s="50" t="s">
        <v>718</v>
      </c>
      <c r="H270" s="49" t="s">
        <v>150</v>
      </c>
      <c r="I270" s="49">
        <v>1</v>
      </c>
      <c r="J270" s="44" t="s">
        <v>33</v>
      </c>
      <c r="K270" s="49">
        <v>35</v>
      </c>
      <c r="L270" s="49" t="s">
        <v>41</v>
      </c>
      <c r="M270" s="49" t="s">
        <v>35</v>
      </c>
      <c r="N270" s="49" t="s">
        <v>35</v>
      </c>
      <c r="O270" s="49" t="s">
        <v>35</v>
      </c>
      <c r="P270" s="49" t="s">
        <v>46</v>
      </c>
      <c r="Q270" s="49" t="s">
        <v>47</v>
      </c>
      <c r="R270" s="49" t="s">
        <v>103</v>
      </c>
      <c r="S270" s="49"/>
      <c r="T270" s="49" t="s">
        <v>38</v>
      </c>
      <c r="U270" s="54">
        <v>1</v>
      </c>
      <c r="V270" s="49"/>
      <c r="W270" s="49"/>
      <c r="X270" s="125" t="s">
        <v>720</v>
      </c>
      <c r="Y270" s="50" t="s">
        <v>721</v>
      </c>
    </row>
    <row r="271" ht="103" customHeight="1" spans="2:25">
      <c r="B271" s="118"/>
      <c r="C271" s="119"/>
      <c r="D271" s="120"/>
      <c r="E271" s="120"/>
      <c r="F271" s="121"/>
      <c r="G271" s="120"/>
      <c r="H271" s="120"/>
      <c r="I271" s="120"/>
      <c r="J271" s="118"/>
      <c r="K271" s="120"/>
      <c r="L271" s="120"/>
      <c r="M271" s="120"/>
      <c r="N271" s="120"/>
      <c r="O271" s="120"/>
      <c r="P271" s="120"/>
      <c r="Q271" s="120"/>
      <c r="R271" s="126"/>
      <c r="S271" s="120"/>
      <c r="T271" s="118"/>
      <c r="U271" s="127"/>
      <c r="V271" s="120"/>
      <c r="W271" s="120"/>
      <c r="X271" s="128"/>
      <c r="Y271" s="120"/>
    </row>
    <row r="272" ht="103" customHeight="1" spans="2:25">
      <c r="B272" s="118"/>
      <c r="C272" s="119"/>
      <c r="D272" s="120"/>
      <c r="E272" s="120"/>
      <c r="F272" s="121"/>
      <c r="G272" s="120"/>
      <c r="H272" s="120"/>
      <c r="I272" s="120"/>
      <c r="J272" s="118"/>
      <c r="K272" s="120"/>
      <c r="L272" s="120"/>
      <c r="M272" s="120"/>
      <c r="N272" s="120"/>
      <c r="O272" s="120"/>
      <c r="P272" s="120"/>
      <c r="Q272" s="120"/>
      <c r="R272" s="126"/>
      <c r="S272" s="120"/>
      <c r="T272" s="118"/>
      <c r="U272" s="127"/>
      <c r="V272" s="120"/>
      <c r="W272" s="120"/>
      <c r="X272" s="128"/>
      <c r="Y272" s="120"/>
    </row>
    <row r="273" ht="103" customHeight="1" spans="2:25">
      <c r="B273" s="118"/>
      <c r="C273" s="119"/>
      <c r="D273" s="120"/>
      <c r="E273" s="120"/>
      <c r="F273" s="121"/>
      <c r="G273" s="120"/>
      <c r="H273" s="120"/>
      <c r="I273" s="120"/>
      <c r="J273" s="118"/>
      <c r="K273" s="120"/>
      <c r="L273" s="120"/>
      <c r="M273" s="120"/>
      <c r="N273" s="120"/>
      <c r="O273" s="120"/>
      <c r="P273" s="120"/>
      <c r="Q273" s="120"/>
      <c r="R273" s="126"/>
      <c r="S273" s="120"/>
      <c r="T273" s="118"/>
      <c r="U273" s="127"/>
      <c r="V273" s="120"/>
      <c r="W273" s="120"/>
      <c r="X273" s="128"/>
      <c r="Y273" s="120"/>
    </row>
    <row r="274" ht="103" customHeight="1" spans="2:25">
      <c r="B274" s="118"/>
      <c r="C274" s="119"/>
      <c r="D274" s="120"/>
      <c r="E274" s="120"/>
      <c r="F274" s="121"/>
      <c r="G274" s="120"/>
      <c r="H274" s="120"/>
      <c r="I274" s="120"/>
      <c r="J274" s="118"/>
      <c r="K274" s="120"/>
      <c r="L274" s="120"/>
      <c r="M274" s="120"/>
      <c r="N274" s="120"/>
      <c r="O274" s="120"/>
      <c r="P274" s="120"/>
      <c r="Q274" s="120"/>
      <c r="R274" s="126"/>
      <c r="S274" s="120"/>
      <c r="T274" s="118"/>
      <c r="U274" s="127"/>
      <c r="V274" s="120"/>
      <c r="W274" s="120"/>
      <c r="X274" s="128"/>
      <c r="Y274" s="120"/>
    </row>
    <row r="275" ht="103" customHeight="1" spans="2:25">
      <c r="B275" s="118"/>
      <c r="C275" s="119"/>
      <c r="D275" s="120"/>
      <c r="E275" s="120"/>
      <c r="F275" s="121"/>
      <c r="G275" s="120"/>
      <c r="H275" s="120"/>
      <c r="I275" s="120"/>
      <c r="J275" s="118"/>
      <c r="K275" s="120"/>
      <c r="L275" s="120"/>
      <c r="M275" s="120"/>
      <c r="N275" s="120"/>
      <c r="O275" s="120"/>
      <c r="P275" s="120"/>
      <c r="Q275" s="120"/>
      <c r="R275" s="126"/>
      <c r="S275" s="120"/>
      <c r="T275" s="118"/>
      <c r="U275" s="127"/>
      <c r="V275" s="120"/>
      <c r="W275" s="120"/>
      <c r="X275" s="128"/>
      <c r="Y275" s="120"/>
    </row>
    <row r="276" ht="103" customHeight="1" spans="2:25">
      <c r="B276" s="118"/>
      <c r="C276" s="119"/>
      <c r="D276" s="120"/>
      <c r="E276" s="120"/>
      <c r="F276" s="121"/>
      <c r="G276" s="120"/>
      <c r="H276" s="120"/>
      <c r="I276" s="120"/>
      <c r="J276" s="118"/>
      <c r="K276" s="120"/>
      <c r="L276" s="120"/>
      <c r="M276" s="120"/>
      <c r="N276" s="120"/>
      <c r="O276" s="120"/>
      <c r="P276" s="120"/>
      <c r="Q276" s="120"/>
      <c r="R276" s="126"/>
      <c r="S276" s="120"/>
      <c r="T276" s="118"/>
      <c r="U276" s="127"/>
      <c r="V276" s="120"/>
      <c r="W276" s="120"/>
      <c r="X276" s="128"/>
      <c r="Y276" s="120"/>
    </row>
    <row r="277" ht="103" customHeight="1" spans="2:25">
      <c r="B277" s="118"/>
      <c r="C277" s="119"/>
      <c r="D277" s="120"/>
      <c r="E277" s="120"/>
      <c r="F277" s="121"/>
      <c r="G277" s="120"/>
      <c r="H277" s="120"/>
      <c r="I277" s="120"/>
      <c r="J277" s="118"/>
      <c r="K277" s="120"/>
      <c r="L277" s="120"/>
      <c r="M277" s="120"/>
      <c r="N277" s="120"/>
      <c r="O277" s="120"/>
      <c r="P277" s="120"/>
      <c r="Q277" s="120"/>
      <c r="R277" s="126"/>
      <c r="S277" s="120"/>
      <c r="T277" s="118"/>
      <c r="U277" s="127"/>
      <c r="V277" s="120"/>
      <c r="W277" s="120"/>
      <c r="X277" s="128"/>
      <c r="Y277" s="120"/>
    </row>
    <row r="278" ht="103" customHeight="1" spans="2:25">
      <c r="B278" s="118"/>
      <c r="C278" s="119"/>
      <c r="D278" s="120"/>
      <c r="E278" s="120"/>
      <c r="F278" s="121"/>
      <c r="G278" s="120"/>
      <c r="H278" s="120"/>
      <c r="I278" s="120"/>
      <c r="J278" s="118"/>
      <c r="K278" s="120"/>
      <c r="L278" s="120"/>
      <c r="M278" s="120"/>
      <c r="N278" s="120"/>
      <c r="O278" s="120"/>
      <c r="P278" s="120"/>
      <c r="Q278" s="120"/>
      <c r="R278" s="126"/>
      <c r="S278" s="120"/>
      <c r="T278" s="118"/>
      <c r="U278" s="127"/>
      <c r="V278" s="120"/>
      <c r="W278" s="120"/>
      <c r="X278" s="128"/>
      <c r="Y278" s="120"/>
    </row>
    <row r="279" ht="103" customHeight="1" spans="2:25">
      <c r="B279" s="118"/>
      <c r="C279" s="119"/>
      <c r="D279" s="120"/>
      <c r="E279" s="120"/>
      <c r="F279" s="121"/>
      <c r="G279" s="120"/>
      <c r="H279" s="120"/>
      <c r="I279" s="120"/>
      <c r="J279" s="118"/>
      <c r="K279" s="120"/>
      <c r="L279" s="120"/>
      <c r="M279" s="120"/>
      <c r="N279" s="120"/>
      <c r="O279" s="120"/>
      <c r="P279" s="120"/>
      <c r="Q279" s="120"/>
      <c r="R279" s="126"/>
      <c r="S279" s="120"/>
      <c r="T279" s="118"/>
      <c r="U279" s="127"/>
      <c r="V279" s="120"/>
      <c r="W279" s="120"/>
      <c r="X279" s="128"/>
      <c r="Y279" s="120"/>
    </row>
    <row r="280" ht="103" customHeight="1" spans="2:25">
      <c r="B280" s="118"/>
      <c r="C280" s="119"/>
      <c r="D280" s="120"/>
      <c r="E280" s="120"/>
      <c r="F280" s="121"/>
      <c r="G280" s="120"/>
      <c r="H280" s="120"/>
      <c r="I280" s="120"/>
      <c r="J280" s="118"/>
      <c r="K280" s="120"/>
      <c r="L280" s="120"/>
      <c r="M280" s="120"/>
      <c r="N280" s="120"/>
      <c r="O280" s="120"/>
      <c r="P280" s="120"/>
      <c r="Q280" s="120"/>
      <c r="R280" s="126"/>
      <c r="S280" s="120"/>
      <c r="T280" s="118"/>
      <c r="U280" s="127"/>
      <c r="V280" s="120"/>
      <c r="W280" s="120"/>
      <c r="X280" s="128"/>
      <c r="Y280" s="120"/>
    </row>
    <row r="281" ht="103" customHeight="1" spans="2:25">
      <c r="B281" s="118"/>
      <c r="C281" s="119"/>
      <c r="D281" s="120"/>
      <c r="E281" s="120"/>
      <c r="F281" s="121"/>
      <c r="G281" s="120"/>
      <c r="H281" s="120"/>
      <c r="I281" s="120"/>
      <c r="J281" s="118"/>
      <c r="K281" s="120"/>
      <c r="L281" s="120"/>
      <c r="M281" s="120"/>
      <c r="N281" s="120"/>
      <c r="O281" s="120"/>
      <c r="P281" s="120"/>
      <c r="Q281" s="120"/>
      <c r="R281" s="126"/>
      <c r="S281" s="120"/>
      <c r="T281" s="118"/>
      <c r="U281" s="127"/>
      <c r="V281" s="120"/>
      <c r="W281" s="120"/>
      <c r="X281" s="128"/>
      <c r="Y281" s="120"/>
    </row>
    <row r="282" ht="103" customHeight="1" spans="2:25">
      <c r="B282" s="118"/>
      <c r="C282" s="119"/>
      <c r="D282" s="120"/>
      <c r="E282" s="120"/>
      <c r="F282" s="121"/>
      <c r="G282" s="120"/>
      <c r="H282" s="120"/>
      <c r="I282" s="120"/>
      <c r="J282" s="118"/>
      <c r="K282" s="120"/>
      <c r="L282" s="120"/>
      <c r="M282" s="120"/>
      <c r="N282" s="120"/>
      <c r="O282" s="120"/>
      <c r="P282" s="120"/>
      <c r="Q282" s="120"/>
      <c r="R282" s="126"/>
      <c r="S282" s="120"/>
      <c r="T282" s="118"/>
      <c r="U282" s="127"/>
      <c r="V282" s="120"/>
      <c r="W282" s="120"/>
      <c r="X282" s="128"/>
      <c r="Y282" s="120"/>
    </row>
    <row r="283" ht="103" customHeight="1" spans="2:25">
      <c r="B283" s="118"/>
      <c r="C283" s="119"/>
      <c r="D283" s="120"/>
      <c r="E283" s="120"/>
      <c r="F283" s="121"/>
      <c r="G283" s="120"/>
      <c r="H283" s="120"/>
      <c r="I283" s="120"/>
      <c r="J283" s="118"/>
      <c r="K283" s="120"/>
      <c r="L283" s="120"/>
      <c r="M283" s="120"/>
      <c r="N283" s="120"/>
      <c r="O283" s="120"/>
      <c r="P283" s="120"/>
      <c r="Q283" s="120"/>
      <c r="R283" s="126"/>
      <c r="S283" s="120"/>
      <c r="T283" s="118"/>
      <c r="U283" s="127"/>
      <c r="V283" s="120"/>
      <c r="W283" s="120"/>
      <c r="X283" s="128"/>
      <c r="Y283" s="120"/>
    </row>
    <row r="284" ht="103" customHeight="1" spans="2:25">
      <c r="B284" s="118"/>
      <c r="C284" s="119"/>
      <c r="D284" s="120"/>
      <c r="E284" s="120"/>
      <c r="F284" s="121"/>
      <c r="G284" s="120"/>
      <c r="H284" s="120"/>
      <c r="I284" s="120"/>
      <c r="J284" s="118"/>
      <c r="K284" s="120"/>
      <c r="L284" s="120"/>
      <c r="M284" s="120"/>
      <c r="N284" s="120"/>
      <c r="O284" s="120"/>
      <c r="P284" s="120"/>
      <c r="Q284" s="120"/>
      <c r="R284" s="126"/>
      <c r="S284" s="120"/>
      <c r="T284" s="118"/>
      <c r="U284" s="127"/>
      <c r="V284" s="120"/>
      <c r="W284" s="120"/>
      <c r="X284" s="128"/>
      <c r="Y284" s="120"/>
    </row>
    <row r="285" ht="103" customHeight="1" spans="2:25">
      <c r="B285" s="118"/>
      <c r="C285" s="119"/>
      <c r="D285" s="120"/>
      <c r="E285" s="120"/>
      <c r="F285" s="121"/>
      <c r="G285" s="120"/>
      <c r="H285" s="120"/>
      <c r="I285" s="120"/>
      <c r="J285" s="118"/>
      <c r="K285" s="120"/>
      <c r="L285" s="120"/>
      <c r="M285" s="120"/>
      <c r="N285" s="120"/>
      <c r="O285" s="120"/>
      <c r="P285" s="120"/>
      <c r="Q285" s="120"/>
      <c r="R285" s="126"/>
      <c r="S285" s="120"/>
      <c r="T285" s="118"/>
      <c r="U285" s="127"/>
      <c r="V285" s="120"/>
      <c r="W285" s="120"/>
      <c r="X285" s="128"/>
      <c r="Y285" s="120"/>
    </row>
    <row r="286" ht="103" customHeight="1" spans="2:25">
      <c r="B286" s="118"/>
      <c r="C286" s="119"/>
      <c r="D286" s="120"/>
      <c r="E286" s="120"/>
      <c r="F286" s="121"/>
      <c r="G286" s="120"/>
      <c r="H286" s="120"/>
      <c r="I286" s="120"/>
      <c r="J286" s="118"/>
      <c r="K286" s="120"/>
      <c r="L286" s="120"/>
      <c r="M286" s="120"/>
      <c r="N286" s="120"/>
      <c r="O286" s="120"/>
      <c r="P286" s="120"/>
      <c r="Q286" s="120"/>
      <c r="R286" s="126"/>
      <c r="S286" s="120"/>
      <c r="T286" s="118"/>
      <c r="U286" s="127"/>
      <c r="V286" s="120"/>
      <c r="W286" s="120"/>
      <c r="X286" s="128"/>
      <c r="Y286" s="120"/>
    </row>
    <row r="287" ht="103" customHeight="1" spans="2:25">
      <c r="B287" s="118"/>
      <c r="C287" s="119"/>
      <c r="D287" s="120"/>
      <c r="E287" s="120"/>
      <c r="F287" s="121"/>
      <c r="G287" s="120"/>
      <c r="H287" s="120"/>
      <c r="I287" s="120"/>
      <c r="J287" s="118"/>
      <c r="K287" s="120"/>
      <c r="L287" s="120"/>
      <c r="M287" s="120"/>
      <c r="N287" s="120"/>
      <c r="O287" s="120"/>
      <c r="P287" s="120"/>
      <c r="Q287" s="120"/>
      <c r="R287" s="126"/>
      <c r="S287" s="120"/>
      <c r="T287" s="118"/>
      <c r="U287" s="127"/>
      <c r="V287" s="120"/>
      <c r="W287" s="120"/>
      <c r="X287" s="128"/>
      <c r="Y287" s="120"/>
    </row>
    <row r="288" ht="103" customHeight="1" spans="2:25">
      <c r="B288" s="118"/>
      <c r="C288" s="119"/>
      <c r="D288" s="120"/>
      <c r="E288" s="120"/>
      <c r="F288" s="121"/>
      <c r="G288" s="120"/>
      <c r="H288" s="120"/>
      <c r="I288" s="120"/>
      <c r="J288" s="118"/>
      <c r="K288" s="120"/>
      <c r="L288" s="120"/>
      <c r="M288" s="120"/>
      <c r="N288" s="120"/>
      <c r="O288" s="120"/>
      <c r="P288" s="120"/>
      <c r="Q288" s="120"/>
      <c r="R288" s="126"/>
      <c r="S288" s="120"/>
      <c r="T288" s="118"/>
      <c r="U288" s="127"/>
      <c r="V288" s="120"/>
      <c r="W288" s="120"/>
      <c r="X288" s="128"/>
      <c r="Y288" s="120"/>
    </row>
    <row r="289" ht="103" customHeight="1" spans="2:25">
      <c r="B289" s="118"/>
      <c r="C289" s="119"/>
      <c r="D289" s="120"/>
      <c r="E289" s="120"/>
      <c r="F289" s="121"/>
      <c r="G289" s="120"/>
      <c r="H289" s="120"/>
      <c r="I289" s="120"/>
      <c r="J289" s="118"/>
      <c r="K289" s="120"/>
      <c r="L289" s="120"/>
      <c r="M289" s="120"/>
      <c r="N289" s="120"/>
      <c r="O289" s="120"/>
      <c r="P289" s="120"/>
      <c r="Q289" s="120"/>
      <c r="R289" s="126"/>
      <c r="S289" s="120"/>
      <c r="T289" s="118"/>
      <c r="U289" s="127"/>
      <c r="V289" s="120"/>
      <c r="W289" s="120"/>
      <c r="X289" s="128"/>
      <c r="Y289" s="120"/>
    </row>
    <row r="290" ht="103" customHeight="1" spans="2:25">
      <c r="B290" s="118"/>
      <c r="C290" s="119"/>
      <c r="D290" s="120"/>
      <c r="E290" s="120"/>
      <c r="F290" s="121"/>
      <c r="G290" s="120"/>
      <c r="H290" s="120"/>
      <c r="I290" s="120"/>
      <c r="J290" s="118"/>
      <c r="K290" s="120"/>
      <c r="L290" s="120"/>
      <c r="M290" s="120"/>
      <c r="N290" s="120"/>
      <c r="O290" s="120"/>
      <c r="P290" s="120"/>
      <c r="Q290" s="120"/>
      <c r="R290" s="126"/>
      <c r="S290" s="120"/>
      <c r="T290" s="118"/>
      <c r="U290" s="127"/>
      <c r="V290" s="120"/>
      <c r="W290" s="120"/>
      <c r="X290" s="128"/>
      <c r="Y290" s="120"/>
    </row>
    <row r="291" ht="103" customHeight="1" spans="2:25">
      <c r="B291" s="118"/>
      <c r="C291" s="119"/>
      <c r="D291" s="120"/>
      <c r="E291" s="120"/>
      <c r="F291" s="121"/>
      <c r="G291" s="120"/>
      <c r="H291" s="120"/>
      <c r="I291" s="120"/>
      <c r="J291" s="118"/>
      <c r="K291" s="120"/>
      <c r="L291" s="120"/>
      <c r="M291" s="120"/>
      <c r="N291" s="120"/>
      <c r="O291" s="120"/>
      <c r="P291" s="120"/>
      <c r="Q291" s="120"/>
      <c r="R291" s="126"/>
      <c r="S291" s="120"/>
      <c r="T291" s="118"/>
      <c r="U291" s="127"/>
      <c r="V291" s="120"/>
      <c r="W291" s="120"/>
      <c r="X291" s="128"/>
      <c r="Y291" s="120"/>
    </row>
    <row r="292" ht="103" customHeight="1" spans="2:25">
      <c r="B292" s="118"/>
      <c r="C292" s="119"/>
      <c r="D292" s="120"/>
      <c r="E292" s="120"/>
      <c r="F292" s="121"/>
      <c r="G292" s="120"/>
      <c r="H292" s="120"/>
      <c r="I292" s="120"/>
      <c r="J292" s="118"/>
      <c r="K292" s="120"/>
      <c r="L292" s="120"/>
      <c r="M292" s="120"/>
      <c r="N292" s="120"/>
      <c r="O292" s="120"/>
      <c r="P292" s="120"/>
      <c r="Q292" s="120"/>
      <c r="R292" s="126"/>
      <c r="S292" s="120"/>
      <c r="T292" s="118"/>
      <c r="U292" s="127"/>
      <c r="V292" s="120"/>
      <c r="W292" s="120"/>
      <c r="X292" s="128"/>
      <c r="Y292" s="120"/>
    </row>
    <row r="293" ht="103" customHeight="1" spans="2:25">
      <c r="B293" s="118"/>
      <c r="C293" s="119"/>
      <c r="D293" s="120"/>
      <c r="E293" s="120"/>
      <c r="F293" s="121"/>
      <c r="G293" s="120"/>
      <c r="H293" s="120"/>
      <c r="I293" s="120"/>
      <c r="J293" s="118"/>
      <c r="K293" s="120"/>
      <c r="L293" s="120"/>
      <c r="M293" s="120"/>
      <c r="N293" s="120"/>
      <c r="O293" s="120"/>
      <c r="P293" s="120"/>
      <c r="Q293" s="120"/>
      <c r="R293" s="126"/>
      <c r="S293" s="120"/>
      <c r="T293" s="118"/>
      <c r="U293" s="127"/>
      <c r="V293" s="120"/>
      <c r="W293" s="120"/>
      <c r="X293" s="128"/>
      <c r="Y293" s="120"/>
    </row>
    <row r="294" ht="103" customHeight="1" spans="2:25">
      <c r="B294" s="118"/>
      <c r="C294" s="119"/>
      <c r="D294" s="120"/>
      <c r="E294" s="120"/>
      <c r="F294" s="121"/>
      <c r="G294" s="120"/>
      <c r="H294" s="120"/>
      <c r="I294" s="120"/>
      <c r="J294" s="118"/>
      <c r="K294" s="120"/>
      <c r="L294" s="120"/>
      <c r="M294" s="120"/>
      <c r="N294" s="120"/>
      <c r="O294" s="120"/>
      <c r="P294" s="120"/>
      <c r="Q294" s="120"/>
      <c r="R294" s="126"/>
      <c r="S294" s="120"/>
      <c r="T294" s="118"/>
      <c r="U294" s="127"/>
      <c r="V294" s="120"/>
      <c r="W294" s="120"/>
      <c r="X294" s="128"/>
      <c r="Y294" s="120"/>
    </row>
    <row r="295" ht="103" customHeight="1" spans="2:25">
      <c r="B295" s="118"/>
      <c r="C295" s="119"/>
      <c r="D295" s="120"/>
      <c r="E295" s="120"/>
      <c r="F295" s="121"/>
      <c r="G295" s="120"/>
      <c r="H295" s="120"/>
      <c r="I295" s="120"/>
      <c r="J295" s="118"/>
      <c r="K295" s="120"/>
      <c r="L295" s="120"/>
      <c r="M295" s="120"/>
      <c r="N295" s="120"/>
      <c r="O295" s="120"/>
      <c r="P295" s="120"/>
      <c r="Q295" s="120"/>
      <c r="R295" s="126"/>
      <c r="S295" s="120"/>
      <c r="T295" s="118"/>
      <c r="U295" s="127"/>
      <c r="V295" s="120"/>
      <c r="W295" s="120"/>
      <c r="X295" s="128"/>
      <c r="Y295" s="120"/>
    </row>
    <row r="296" ht="103" customHeight="1" spans="2:25">
      <c r="B296" s="118"/>
      <c r="C296" s="119"/>
      <c r="D296" s="120"/>
      <c r="E296" s="120"/>
      <c r="F296" s="121"/>
      <c r="G296" s="120"/>
      <c r="H296" s="120"/>
      <c r="I296" s="120"/>
      <c r="J296" s="118"/>
      <c r="K296" s="120"/>
      <c r="L296" s="120"/>
      <c r="M296" s="120"/>
      <c r="N296" s="120"/>
      <c r="O296" s="120"/>
      <c r="P296" s="120"/>
      <c r="Q296" s="120"/>
      <c r="R296" s="126"/>
      <c r="S296" s="120"/>
      <c r="T296" s="118"/>
      <c r="U296" s="127"/>
      <c r="V296" s="120"/>
      <c r="W296" s="120"/>
      <c r="X296" s="128"/>
      <c r="Y296" s="120"/>
    </row>
    <row r="297" ht="103" customHeight="1" spans="2:25">
      <c r="B297" s="118"/>
      <c r="C297" s="119"/>
      <c r="D297" s="120"/>
      <c r="E297" s="120"/>
      <c r="F297" s="121"/>
      <c r="G297" s="120"/>
      <c r="H297" s="120"/>
      <c r="I297" s="120"/>
      <c r="J297" s="118"/>
      <c r="K297" s="120"/>
      <c r="L297" s="120"/>
      <c r="M297" s="120"/>
      <c r="N297" s="120"/>
      <c r="O297" s="120"/>
      <c r="P297" s="120"/>
      <c r="Q297" s="120"/>
      <c r="R297" s="126"/>
      <c r="S297" s="120"/>
      <c r="T297" s="118"/>
      <c r="U297" s="127"/>
      <c r="V297" s="120"/>
      <c r="W297" s="120"/>
      <c r="X297" s="128"/>
      <c r="Y297" s="120"/>
    </row>
    <row r="298" ht="103" customHeight="1" spans="2:25">
      <c r="B298" s="118"/>
      <c r="C298" s="119"/>
      <c r="D298" s="120"/>
      <c r="E298" s="120"/>
      <c r="F298" s="121"/>
      <c r="G298" s="120"/>
      <c r="H298" s="120"/>
      <c r="I298" s="120"/>
      <c r="J298" s="118"/>
      <c r="K298" s="120"/>
      <c r="L298" s="120"/>
      <c r="M298" s="120"/>
      <c r="N298" s="120"/>
      <c r="O298" s="120"/>
      <c r="P298" s="120"/>
      <c r="Q298" s="120"/>
      <c r="R298" s="126"/>
      <c r="S298" s="120"/>
      <c r="T298" s="118"/>
      <c r="U298" s="127"/>
      <c r="V298" s="120"/>
      <c r="W298" s="120"/>
      <c r="X298" s="128"/>
      <c r="Y298" s="120"/>
    </row>
    <row r="299" ht="103" customHeight="1" spans="2:25">
      <c r="B299" s="118"/>
      <c r="C299" s="119"/>
      <c r="D299" s="120"/>
      <c r="E299" s="120"/>
      <c r="F299" s="121"/>
      <c r="G299" s="120"/>
      <c r="H299" s="120"/>
      <c r="I299" s="120"/>
      <c r="J299" s="118"/>
      <c r="K299" s="120"/>
      <c r="L299" s="120"/>
      <c r="M299" s="120"/>
      <c r="N299" s="120"/>
      <c r="O299" s="120"/>
      <c r="P299" s="120"/>
      <c r="Q299" s="120"/>
      <c r="R299" s="126"/>
      <c r="S299" s="120"/>
      <c r="T299" s="118"/>
      <c r="U299" s="127"/>
      <c r="V299" s="120"/>
      <c r="W299" s="120"/>
      <c r="X299" s="128"/>
      <c r="Y299" s="120"/>
    </row>
    <row r="300" ht="103" customHeight="1" spans="2:25">
      <c r="B300" s="118"/>
      <c r="C300" s="119"/>
      <c r="D300" s="120"/>
      <c r="E300" s="120"/>
      <c r="F300" s="121"/>
      <c r="G300" s="120"/>
      <c r="H300" s="120"/>
      <c r="I300" s="120"/>
      <c r="J300" s="118"/>
      <c r="K300" s="120"/>
      <c r="L300" s="120"/>
      <c r="M300" s="120"/>
      <c r="N300" s="120"/>
      <c r="O300" s="120"/>
      <c r="P300" s="120"/>
      <c r="Q300" s="120"/>
      <c r="R300" s="126"/>
      <c r="S300" s="120"/>
      <c r="T300" s="118"/>
      <c r="U300" s="127"/>
      <c r="V300" s="120"/>
      <c r="W300" s="120"/>
      <c r="X300" s="128"/>
      <c r="Y300" s="120"/>
    </row>
    <row r="301" ht="103" customHeight="1" spans="2:25">
      <c r="B301" s="118"/>
      <c r="C301" s="119"/>
      <c r="D301" s="120"/>
      <c r="E301" s="120"/>
      <c r="F301" s="121"/>
      <c r="G301" s="120"/>
      <c r="H301" s="120"/>
      <c r="I301" s="120"/>
      <c r="J301" s="118"/>
      <c r="K301" s="120"/>
      <c r="L301" s="120"/>
      <c r="M301" s="120"/>
      <c r="N301" s="120"/>
      <c r="O301" s="120"/>
      <c r="P301" s="120"/>
      <c r="Q301" s="120"/>
      <c r="R301" s="126"/>
      <c r="S301" s="120"/>
      <c r="T301" s="118"/>
      <c r="U301" s="127"/>
      <c r="V301" s="120"/>
      <c r="W301" s="120"/>
      <c r="X301" s="128"/>
      <c r="Y301" s="120"/>
    </row>
    <row r="302" ht="103" customHeight="1" spans="2:25">
      <c r="B302" s="118"/>
      <c r="C302" s="119"/>
      <c r="D302" s="120"/>
      <c r="E302" s="120"/>
      <c r="F302" s="121"/>
      <c r="G302" s="120"/>
      <c r="H302" s="120"/>
      <c r="I302" s="120"/>
      <c r="J302" s="118"/>
      <c r="K302" s="120"/>
      <c r="L302" s="120"/>
      <c r="M302" s="120"/>
      <c r="N302" s="120"/>
      <c r="O302" s="120"/>
      <c r="P302" s="120"/>
      <c r="Q302" s="120"/>
      <c r="R302" s="126"/>
      <c r="S302" s="120"/>
      <c r="T302" s="118"/>
      <c r="U302" s="127"/>
      <c r="V302" s="120"/>
      <c r="W302" s="120"/>
      <c r="X302" s="128"/>
      <c r="Y302" s="120"/>
    </row>
    <row r="303" ht="103" customHeight="1" spans="2:25">
      <c r="B303" s="118"/>
      <c r="C303" s="119"/>
      <c r="D303" s="120"/>
      <c r="E303" s="120"/>
      <c r="F303" s="121"/>
      <c r="G303" s="120"/>
      <c r="H303" s="120"/>
      <c r="I303" s="120"/>
      <c r="J303" s="118"/>
      <c r="K303" s="120"/>
      <c r="L303" s="120"/>
      <c r="M303" s="120"/>
      <c r="N303" s="120"/>
      <c r="O303" s="120"/>
      <c r="P303" s="120"/>
      <c r="Q303" s="120"/>
      <c r="R303" s="126"/>
      <c r="S303" s="120"/>
      <c r="T303" s="118"/>
      <c r="U303" s="127"/>
      <c r="V303" s="120"/>
      <c r="W303" s="120"/>
      <c r="X303" s="128"/>
      <c r="Y303" s="120"/>
    </row>
    <row r="304" ht="103" customHeight="1" spans="2:25">
      <c r="B304" s="118"/>
      <c r="C304" s="119"/>
      <c r="D304" s="120"/>
      <c r="E304" s="120"/>
      <c r="F304" s="121"/>
      <c r="G304" s="120"/>
      <c r="H304" s="120"/>
      <c r="I304" s="120"/>
      <c r="J304" s="118"/>
      <c r="K304" s="120"/>
      <c r="L304" s="120"/>
      <c r="M304" s="120"/>
      <c r="N304" s="120"/>
      <c r="O304" s="120"/>
      <c r="P304" s="120"/>
      <c r="Q304" s="120"/>
      <c r="R304" s="126"/>
      <c r="S304" s="120"/>
      <c r="T304" s="118"/>
      <c r="U304" s="127"/>
      <c r="V304" s="120"/>
      <c r="W304" s="120"/>
      <c r="X304" s="128"/>
      <c r="Y304" s="120"/>
    </row>
    <row r="305" ht="103" customHeight="1" spans="2:25">
      <c r="B305" s="118"/>
      <c r="C305" s="119"/>
      <c r="D305" s="120"/>
      <c r="E305" s="120"/>
      <c r="F305" s="121"/>
      <c r="G305" s="120"/>
      <c r="H305" s="120"/>
      <c r="I305" s="120"/>
      <c r="J305" s="118"/>
      <c r="K305" s="120"/>
      <c r="L305" s="120"/>
      <c r="M305" s="120"/>
      <c r="N305" s="120"/>
      <c r="O305" s="120"/>
      <c r="P305" s="120"/>
      <c r="Q305" s="120"/>
      <c r="R305" s="126"/>
      <c r="S305" s="120"/>
      <c r="T305" s="118"/>
      <c r="U305" s="127"/>
      <c r="V305" s="120"/>
      <c r="W305" s="120"/>
      <c r="X305" s="128"/>
      <c r="Y305" s="120"/>
    </row>
    <row r="306" ht="103" customHeight="1" spans="2:25">
      <c r="B306" s="118"/>
      <c r="C306" s="119"/>
      <c r="D306" s="120"/>
      <c r="E306" s="120"/>
      <c r="F306" s="121"/>
      <c r="G306" s="120"/>
      <c r="H306" s="120"/>
      <c r="I306" s="120"/>
      <c r="J306" s="118"/>
      <c r="K306" s="120"/>
      <c r="L306" s="120"/>
      <c r="M306" s="120"/>
      <c r="N306" s="120"/>
      <c r="O306" s="120"/>
      <c r="P306" s="120"/>
      <c r="Q306" s="120"/>
      <c r="R306" s="126"/>
      <c r="S306" s="120"/>
      <c r="T306" s="118"/>
      <c r="U306" s="127"/>
      <c r="V306" s="120"/>
      <c r="W306" s="120"/>
      <c r="X306" s="128"/>
      <c r="Y306" s="120"/>
    </row>
    <row r="307" ht="103" customHeight="1" spans="2:25">
      <c r="B307" s="118"/>
      <c r="C307" s="119"/>
      <c r="D307" s="120"/>
      <c r="E307" s="120"/>
      <c r="F307" s="121"/>
      <c r="G307" s="120"/>
      <c r="H307" s="120"/>
      <c r="I307" s="120"/>
      <c r="J307" s="118"/>
      <c r="K307" s="120"/>
      <c r="L307" s="120"/>
      <c r="M307" s="120"/>
      <c r="N307" s="120"/>
      <c r="O307" s="120"/>
      <c r="P307" s="120"/>
      <c r="Q307" s="120"/>
      <c r="R307" s="126"/>
      <c r="S307" s="120"/>
      <c r="T307" s="118"/>
      <c r="U307" s="127"/>
      <c r="V307" s="120"/>
      <c r="W307" s="120"/>
      <c r="X307" s="128"/>
      <c r="Y307" s="120"/>
    </row>
    <row r="308" ht="103" customHeight="1" spans="2:25">
      <c r="B308" s="118"/>
      <c r="C308" s="119"/>
      <c r="D308" s="120"/>
      <c r="E308" s="120"/>
      <c r="F308" s="121"/>
      <c r="G308" s="120"/>
      <c r="H308" s="120"/>
      <c r="I308" s="120"/>
      <c r="J308" s="118"/>
      <c r="K308" s="120"/>
      <c r="L308" s="120"/>
      <c r="M308" s="120"/>
      <c r="N308" s="120"/>
      <c r="O308" s="120"/>
      <c r="P308" s="120"/>
      <c r="Q308" s="120"/>
      <c r="R308" s="126"/>
      <c r="S308" s="120"/>
      <c r="T308" s="118"/>
      <c r="U308" s="127"/>
      <c r="V308" s="120"/>
      <c r="W308" s="120"/>
      <c r="X308" s="128"/>
      <c r="Y308" s="120"/>
    </row>
    <row r="309" ht="103" customHeight="1" spans="2:25">
      <c r="B309" s="118"/>
      <c r="C309" s="119"/>
      <c r="D309" s="120"/>
      <c r="E309" s="120"/>
      <c r="F309" s="121"/>
      <c r="G309" s="120"/>
      <c r="H309" s="120"/>
      <c r="I309" s="120"/>
      <c r="J309" s="118"/>
      <c r="K309" s="120"/>
      <c r="L309" s="120"/>
      <c r="M309" s="120"/>
      <c r="N309" s="120"/>
      <c r="O309" s="120"/>
      <c r="P309" s="120"/>
      <c r="Q309" s="120"/>
      <c r="R309" s="126"/>
      <c r="S309" s="120"/>
      <c r="T309" s="118"/>
      <c r="U309" s="127"/>
      <c r="V309" s="120"/>
      <c r="W309" s="120"/>
      <c r="X309" s="128"/>
      <c r="Y309" s="120"/>
    </row>
    <row r="310" ht="103" customHeight="1" spans="2:25">
      <c r="B310" s="118"/>
      <c r="C310" s="119"/>
      <c r="D310" s="120"/>
      <c r="E310" s="120"/>
      <c r="F310" s="121"/>
      <c r="G310" s="120"/>
      <c r="H310" s="120"/>
      <c r="I310" s="120"/>
      <c r="J310" s="118"/>
      <c r="K310" s="120"/>
      <c r="L310" s="120"/>
      <c r="M310" s="120"/>
      <c r="N310" s="120"/>
      <c r="O310" s="120"/>
      <c r="P310" s="120"/>
      <c r="Q310" s="120"/>
      <c r="R310" s="126"/>
      <c r="S310" s="120"/>
      <c r="T310" s="118"/>
      <c r="U310" s="127"/>
      <c r="V310" s="120"/>
      <c r="W310" s="120"/>
      <c r="X310" s="128"/>
      <c r="Y310" s="120"/>
    </row>
    <row r="311" ht="103" customHeight="1" spans="2:25">
      <c r="B311" s="118"/>
      <c r="C311" s="119"/>
      <c r="D311" s="120"/>
      <c r="E311" s="120"/>
      <c r="F311" s="121"/>
      <c r="G311" s="120"/>
      <c r="H311" s="120"/>
      <c r="I311" s="120"/>
      <c r="J311" s="118"/>
      <c r="K311" s="120"/>
      <c r="L311" s="120"/>
      <c r="M311" s="120"/>
      <c r="N311" s="120"/>
      <c r="O311" s="120"/>
      <c r="P311" s="120"/>
      <c r="Q311" s="120"/>
      <c r="R311" s="126"/>
      <c r="S311" s="120"/>
      <c r="T311" s="118"/>
      <c r="U311" s="127"/>
      <c r="V311" s="120"/>
      <c r="W311" s="120"/>
      <c r="X311" s="128"/>
      <c r="Y311" s="120"/>
    </row>
    <row r="312" ht="103" customHeight="1" spans="2:25">
      <c r="B312" s="118"/>
      <c r="C312" s="119"/>
      <c r="D312" s="120"/>
      <c r="E312" s="120"/>
      <c r="F312" s="121"/>
      <c r="G312" s="120"/>
      <c r="H312" s="120"/>
      <c r="I312" s="120"/>
      <c r="J312" s="118"/>
      <c r="K312" s="120"/>
      <c r="L312" s="120"/>
      <c r="M312" s="120"/>
      <c r="N312" s="120"/>
      <c r="O312" s="120"/>
      <c r="P312" s="120"/>
      <c r="Q312" s="120"/>
      <c r="R312" s="126"/>
      <c r="S312" s="120"/>
      <c r="T312" s="118"/>
      <c r="U312" s="127"/>
      <c r="V312" s="120"/>
      <c r="W312" s="120"/>
      <c r="X312" s="128"/>
      <c r="Y312" s="120"/>
    </row>
    <row r="313" ht="103" customHeight="1" spans="2:25">
      <c r="B313" s="118"/>
      <c r="C313" s="119"/>
      <c r="D313" s="120"/>
      <c r="E313" s="120"/>
      <c r="F313" s="121"/>
      <c r="G313" s="120"/>
      <c r="H313" s="120"/>
      <c r="I313" s="120"/>
      <c r="J313" s="118"/>
      <c r="K313" s="120"/>
      <c r="L313" s="120"/>
      <c r="M313" s="120"/>
      <c r="N313" s="120"/>
      <c r="O313" s="120"/>
      <c r="P313" s="120"/>
      <c r="Q313" s="120"/>
      <c r="R313" s="126"/>
      <c r="S313" s="120"/>
      <c r="T313" s="118"/>
      <c r="U313" s="127"/>
      <c r="V313" s="120"/>
      <c r="W313" s="120"/>
      <c r="X313" s="128"/>
      <c r="Y313" s="120"/>
    </row>
    <row r="314" ht="103" customHeight="1" spans="2:25">
      <c r="B314" s="118"/>
      <c r="C314" s="119"/>
      <c r="D314" s="120"/>
      <c r="E314" s="120"/>
      <c r="F314" s="121"/>
      <c r="G314" s="120"/>
      <c r="H314" s="120"/>
      <c r="I314" s="120"/>
      <c r="J314" s="118"/>
      <c r="K314" s="120"/>
      <c r="L314" s="120"/>
      <c r="M314" s="120"/>
      <c r="N314" s="120"/>
      <c r="O314" s="120"/>
      <c r="P314" s="120"/>
      <c r="Q314" s="120"/>
      <c r="R314" s="126"/>
      <c r="S314" s="120"/>
      <c r="T314" s="118"/>
      <c r="U314" s="127"/>
      <c r="V314" s="120"/>
      <c r="W314" s="120"/>
      <c r="X314" s="128"/>
      <c r="Y314" s="120"/>
    </row>
    <row r="315" ht="103" customHeight="1" spans="2:25">
      <c r="B315" s="118"/>
      <c r="C315" s="119"/>
      <c r="D315" s="120"/>
      <c r="E315" s="120"/>
      <c r="F315" s="121"/>
      <c r="G315" s="120"/>
      <c r="H315" s="120"/>
      <c r="I315" s="120"/>
      <c r="J315" s="118"/>
      <c r="K315" s="120"/>
      <c r="L315" s="120"/>
      <c r="M315" s="120"/>
      <c r="N315" s="120"/>
      <c r="O315" s="120"/>
      <c r="P315" s="120"/>
      <c r="Q315" s="120"/>
      <c r="R315" s="126"/>
      <c r="S315" s="120"/>
      <c r="T315" s="118"/>
      <c r="U315" s="127"/>
      <c r="V315" s="120"/>
      <c r="W315" s="120"/>
      <c r="X315" s="128"/>
      <c r="Y315" s="120"/>
    </row>
    <row r="316" ht="103" customHeight="1" spans="2:25">
      <c r="B316" s="118"/>
      <c r="C316" s="119"/>
      <c r="D316" s="120"/>
      <c r="E316" s="120"/>
      <c r="F316" s="121"/>
      <c r="G316" s="120"/>
      <c r="H316" s="120"/>
      <c r="I316" s="120"/>
      <c r="J316" s="118"/>
      <c r="K316" s="120"/>
      <c r="L316" s="120"/>
      <c r="M316" s="120"/>
      <c r="N316" s="120"/>
      <c r="O316" s="120"/>
      <c r="P316" s="120"/>
      <c r="Q316" s="120"/>
      <c r="R316" s="126"/>
      <c r="S316" s="120"/>
      <c r="T316" s="118"/>
      <c r="U316" s="127"/>
      <c r="V316" s="120"/>
      <c r="W316" s="120"/>
      <c r="X316" s="128"/>
      <c r="Y316" s="120"/>
    </row>
    <row r="317" ht="103" customHeight="1" spans="2:25">
      <c r="B317" s="118"/>
      <c r="C317" s="119"/>
      <c r="D317" s="120"/>
      <c r="E317" s="120"/>
      <c r="F317" s="121"/>
      <c r="G317" s="120"/>
      <c r="H317" s="120"/>
      <c r="I317" s="120"/>
      <c r="J317" s="118"/>
      <c r="K317" s="120"/>
      <c r="L317" s="120"/>
      <c r="M317" s="120"/>
      <c r="N317" s="120"/>
      <c r="O317" s="120"/>
      <c r="P317" s="120"/>
      <c r="Q317" s="120"/>
      <c r="R317" s="126"/>
      <c r="S317" s="120"/>
      <c r="T317" s="118"/>
      <c r="U317" s="127"/>
      <c r="V317" s="120"/>
      <c r="W317" s="120"/>
      <c r="X317" s="128"/>
      <c r="Y317" s="120"/>
    </row>
    <row r="318" ht="103" customHeight="1" spans="2:25">
      <c r="B318" s="118"/>
      <c r="C318" s="119"/>
      <c r="D318" s="120"/>
      <c r="E318" s="120"/>
      <c r="F318" s="121"/>
      <c r="G318" s="120"/>
      <c r="H318" s="120"/>
      <c r="I318" s="120"/>
      <c r="J318" s="118"/>
      <c r="K318" s="120"/>
      <c r="L318" s="120"/>
      <c r="M318" s="120"/>
      <c r="N318" s="120"/>
      <c r="O318" s="120"/>
      <c r="P318" s="120"/>
      <c r="Q318" s="120"/>
      <c r="R318" s="126"/>
      <c r="S318" s="120"/>
      <c r="T318" s="118"/>
      <c r="U318" s="127"/>
      <c r="V318" s="120"/>
      <c r="W318" s="120"/>
      <c r="X318" s="128"/>
      <c r="Y318" s="120"/>
    </row>
    <row r="319" ht="103" customHeight="1" spans="2:25">
      <c r="B319" s="118"/>
      <c r="C319" s="119"/>
      <c r="D319" s="120"/>
      <c r="E319" s="120"/>
      <c r="F319" s="121"/>
      <c r="G319" s="120"/>
      <c r="H319" s="120"/>
      <c r="I319" s="120"/>
      <c r="J319" s="118"/>
      <c r="K319" s="120"/>
      <c r="L319" s="120"/>
      <c r="M319" s="120"/>
      <c r="N319" s="120"/>
      <c r="O319" s="120"/>
      <c r="P319" s="120"/>
      <c r="Q319" s="120"/>
      <c r="R319" s="126"/>
      <c r="S319" s="120"/>
      <c r="T319" s="118"/>
      <c r="U319" s="127"/>
      <c r="V319" s="120"/>
      <c r="W319" s="120"/>
      <c r="X319" s="128"/>
      <c r="Y319" s="120"/>
    </row>
    <row r="320" ht="103" customHeight="1" spans="2:25">
      <c r="B320" s="118"/>
      <c r="C320" s="119"/>
      <c r="D320" s="120"/>
      <c r="E320" s="120"/>
      <c r="F320" s="121"/>
      <c r="G320" s="120"/>
      <c r="H320" s="120"/>
      <c r="I320" s="120"/>
      <c r="J320" s="118"/>
      <c r="K320" s="120"/>
      <c r="L320" s="120"/>
      <c r="M320" s="120"/>
      <c r="N320" s="120"/>
      <c r="O320" s="120"/>
      <c r="P320" s="120"/>
      <c r="Q320" s="120"/>
      <c r="R320" s="126"/>
      <c r="S320" s="120"/>
      <c r="T320" s="118"/>
      <c r="U320" s="127"/>
      <c r="V320" s="120"/>
      <c r="W320" s="120"/>
      <c r="X320" s="128"/>
      <c r="Y320" s="120"/>
    </row>
    <row r="321" ht="103" customHeight="1" spans="2:25">
      <c r="B321" s="118"/>
      <c r="C321" s="119"/>
      <c r="D321" s="120"/>
      <c r="E321" s="120"/>
      <c r="F321" s="121"/>
      <c r="G321" s="120"/>
      <c r="H321" s="120"/>
      <c r="I321" s="120"/>
      <c r="J321" s="118"/>
      <c r="K321" s="120"/>
      <c r="L321" s="120"/>
      <c r="M321" s="120"/>
      <c r="N321" s="120"/>
      <c r="O321" s="120"/>
      <c r="P321" s="120"/>
      <c r="Q321" s="120"/>
      <c r="R321" s="126"/>
      <c r="S321" s="120"/>
      <c r="T321" s="118"/>
      <c r="U321" s="127"/>
      <c r="V321" s="120"/>
      <c r="W321" s="120"/>
      <c r="X321" s="128"/>
      <c r="Y321" s="120"/>
    </row>
    <row r="322" ht="103" customHeight="1" spans="2:25">
      <c r="B322" s="118"/>
      <c r="C322" s="119"/>
      <c r="D322" s="120"/>
      <c r="E322" s="120"/>
      <c r="F322" s="121"/>
      <c r="G322" s="120"/>
      <c r="H322" s="120"/>
      <c r="I322" s="120"/>
      <c r="J322" s="118"/>
      <c r="K322" s="120"/>
      <c r="L322" s="120"/>
      <c r="M322" s="120"/>
      <c r="N322" s="120"/>
      <c r="O322" s="120"/>
      <c r="P322" s="120"/>
      <c r="Q322" s="120"/>
      <c r="R322" s="126"/>
      <c r="S322" s="120"/>
      <c r="T322" s="118"/>
      <c r="U322" s="127"/>
      <c r="V322" s="120"/>
      <c r="W322" s="120"/>
      <c r="X322" s="128"/>
      <c r="Y322" s="120"/>
    </row>
    <row r="323" ht="103" customHeight="1" spans="2:25">
      <c r="B323" s="118"/>
      <c r="C323" s="119"/>
      <c r="D323" s="120"/>
      <c r="E323" s="120"/>
      <c r="F323" s="121"/>
      <c r="G323" s="120"/>
      <c r="H323" s="120"/>
      <c r="I323" s="120"/>
      <c r="J323" s="118"/>
      <c r="K323" s="120"/>
      <c r="L323" s="120"/>
      <c r="M323" s="120"/>
      <c r="N323" s="120"/>
      <c r="O323" s="120"/>
      <c r="P323" s="120"/>
      <c r="Q323" s="120"/>
      <c r="R323" s="126"/>
      <c r="S323" s="120"/>
      <c r="T323" s="118"/>
      <c r="U323" s="127"/>
      <c r="V323" s="120"/>
      <c r="W323" s="120"/>
      <c r="X323" s="128"/>
      <c r="Y323" s="120"/>
    </row>
    <row r="324" ht="103" customHeight="1" spans="2:25">
      <c r="B324" s="118"/>
      <c r="C324" s="119"/>
      <c r="D324" s="120"/>
      <c r="E324" s="120"/>
      <c r="F324" s="121"/>
      <c r="G324" s="120"/>
      <c r="H324" s="120"/>
      <c r="I324" s="120"/>
      <c r="J324" s="118"/>
      <c r="K324" s="120"/>
      <c r="L324" s="120"/>
      <c r="M324" s="120"/>
      <c r="N324" s="120"/>
      <c r="O324" s="120"/>
      <c r="P324" s="120"/>
      <c r="Q324" s="120"/>
      <c r="R324" s="126"/>
      <c r="S324" s="120"/>
      <c r="T324" s="118"/>
      <c r="U324" s="127"/>
      <c r="V324" s="120"/>
      <c r="W324" s="120"/>
      <c r="X324" s="128"/>
      <c r="Y324" s="120"/>
    </row>
    <row r="325" ht="103" customHeight="1" spans="2:25">
      <c r="B325" s="118"/>
      <c r="C325" s="119"/>
      <c r="D325" s="120"/>
      <c r="E325" s="120"/>
      <c r="F325" s="121"/>
      <c r="G325" s="120"/>
      <c r="H325" s="120"/>
      <c r="I325" s="120"/>
      <c r="J325" s="118"/>
      <c r="K325" s="120"/>
      <c r="L325" s="120"/>
      <c r="M325" s="120"/>
      <c r="N325" s="120"/>
      <c r="O325" s="120"/>
      <c r="P325" s="120"/>
      <c r="Q325" s="120"/>
      <c r="R325" s="126"/>
      <c r="S325" s="120"/>
      <c r="T325" s="118"/>
      <c r="U325" s="127"/>
      <c r="V325" s="120"/>
      <c r="W325" s="120"/>
      <c r="X325" s="128"/>
      <c r="Y325" s="120"/>
    </row>
    <row r="326" ht="103" customHeight="1" spans="2:25">
      <c r="B326" s="118"/>
      <c r="C326" s="119"/>
      <c r="D326" s="120"/>
      <c r="E326" s="120"/>
      <c r="F326" s="121"/>
      <c r="G326" s="120"/>
      <c r="H326" s="120"/>
      <c r="I326" s="120"/>
      <c r="J326" s="118"/>
      <c r="K326" s="120"/>
      <c r="L326" s="120"/>
      <c r="M326" s="120"/>
      <c r="N326" s="120"/>
      <c r="O326" s="120"/>
      <c r="P326" s="120"/>
      <c r="Q326" s="120"/>
      <c r="R326" s="126"/>
      <c r="S326" s="120"/>
      <c r="T326" s="118"/>
      <c r="U326" s="127"/>
      <c r="V326" s="120"/>
      <c r="W326" s="120"/>
      <c r="X326" s="128"/>
      <c r="Y326" s="120"/>
    </row>
    <row r="327" ht="103" customHeight="1" spans="2:25">
      <c r="B327" s="118"/>
      <c r="C327" s="119"/>
      <c r="D327" s="120"/>
      <c r="E327" s="120"/>
      <c r="F327" s="121"/>
      <c r="G327" s="120"/>
      <c r="H327" s="120"/>
      <c r="I327" s="120"/>
      <c r="J327" s="118"/>
      <c r="K327" s="120"/>
      <c r="L327" s="120"/>
      <c r="M327" s="120"/>
      <c r="N327" s="120"/>
      <c r="O327" s="120"/>
      <c r="P327" s="120"/>
      <c r="Q327" s="120"/>
      <c r="R327" s="126"/>
      <c r="S327" s="120"/>
      <c r="T327" s="118"/>
      <c r="U327" s="127"/>
      <c r="V327" s="120"/>
      <c r="W327" s="120"/>
      <c r="X327" s="128"/>
      <c r="Y327" s="120"/>
    </row>
    <row r="328" ht="103" customHeight="1" spans="2:25">
      <c r="B328" s="118"/>
      <c r="C328" s="119"/>
      <c r="D328" s="120"/>
      <c r="E328" s="120"/>
      <c r="F328" s="121"/>
      <c r="G328" s="120"/>
      <c r="H328" s="120"/>
      <c r="I328" s="120"/>
      <c r="J328" s="118"/>
      <c r="K328" s="120"/>
      <c r="L328" s="120"/>
      <c r="M328" s="120"/>
      <c r="N328" s="120"/>
      <c r="O328" s="120"/>
      <c r="P328" s="120"/>
      <c r="Q328" s="120"/>
      <c r="R328" s="126"/>
      <c r="S328" s="120"/>
      <c r="T328" s="118"/>
      <c r="U328" s="127"/>
      <c r="V328" s="120"/>
      <c r="W328" s="120"/>
      <c r="X328" s="128"/>
      <c r="Y328" s="120"/>
    </row>
  </sheetData>
  <sheetProtection password="E2BC" sheet="1" objects="1"/>
  <autoFilter xmlns:etc="http://www.wps.cn/officeDocument/2017/etCustomData" ref="A4:Y270" etc:filterBottomFollowUsedRange="0">
    <extLst/>
  </autoFilter>
  <mergeCells count="17">
    <mergeCell ref="A1:Y1"/>
    <mergeCell ref="A2:XFD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7">
    <dataValidation type="list" allowBlank="1" showInputMessage="1" showErrorMessage="1" sqref="T9 T228 T247 T251 T60:T62 T65:T76 T109:T112 T123:T125 T165:T184 T230:T232 T259:T262">
      <formula1>"综合基础知识,医学基础知识,护理基础知识,免笔试"</formula1>
    </dataValidation>
    <dataValidation type="list" allowBlank="1" showInputMessage="1" showErrorMessage="1" sqref="L88 L123 L247 L29:L31 L47:L55 L60:L62 L65:L76 L138:L141 L165:L184 L227:L228 L230:L232">
      <formula1>"男,女,不限"</formula1>
    </dataValidation>
    <dataValidation type="list" allowBlank="1" showInputMessage="1" showErrorMessage="1" sqref="P88 P123 P247 P60:P62 P65:P76 P132:P141 P227:P228 P230:P232">
      <formula1>"中专及以上,大专及以上,本科及以上,研究生"</formula1>
    </dataValidation>
    <dataValidation type="list" allowBlank="1" showInputMessage="1" showErrorMessage="1" sqref="Q88 Q123 Q247 Q60:Q62 Q65:Q76 Q132:Q141 Q227:Q228 Q230:Q232">
      <formula1>"不限,学士及以上,硕士及以上,博士"</formula1>
    </dataValidation>
    <dataValidation allowBlank="1" showInputMessage="1" showErrorMessage="1" sqref="T227 E227:E228"/>
    <dataValidation type="list" allowBlank="1" showInputMessage="1" showErrorMessage="1" sqref="E247 E27:E28 E65:E76 E132:E141 E165:E184 E208:E224 E230:E232 E243:E244 E259:E262">
      <formula1>"财政核拨,财政核补,经费自给"</formula1>
    </dataValidation>
    <dataValidation allowBlank="1" showErrorMessage="1" sqref="T138:T143"/>
  </dataValidations>
  <pageMargins left="0.590277777777778" right="0.590277777777778" top="0.590277777777778" bottom="0.590277777777778" header="0.590277777777778" footer="0.590277777777778"/>
  <pageSetup paperSize="9" scale="74" orientation="landscape" horizontalDpi="600" verticalDpi="600"/>
  <headerFooter alignWithMargins="0" scaleWithDoc="0"/>
  <colBreaks count="1" manualBreakCount="1">
    <brk id="25" max="6553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蝴蝶</cp:lastModifiedBy>
  <cp:revision>1</cp:revision>
  <dcterms:created xsi:type="dcterms:W3CDTF">2025-03-26T10:13:09Z</dcterms:created>
  <dcterms:modified xsi:type="dcterms:W3CDTF">2025-03-27T01:07:58Z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2052-12.1.0.20754</vt:lpwstr>
  </property>
  <property fmtid="{D5CDD505-2E9C-101B-9397-08002B2CF9AE}" pid="3" name="ICV">
    <vt:lpwstr>586D196B421F430A963C172493B7B83C_13</vt:lpwstr>
  </property>
</Properties>
</file>