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4450" windowHeight="6430"/>
  </bookViews>
  <sheets>
    <sheet name="第十届" sheetId="3" r:id="rId1"/>
  </sheets>
  <externalReferences>
    <externalReference r:id="rId2"/>
  </externalReferences>
  <definedNames>
    <definedName name="_xlnm._FilterDatabase" localSheetId="0" hidden="1">第十届!$A$1:$R$172</definedName>
  </definedNames>
  <calcPr calcId="144525"/>
</workbook>
</file>

<file path=xl/sharedStrings.xml><?xml version="1.0" encoding="utf-8"?>
<sst xmlns="http://schemas.openxmlformats.org/spreadsheetml/2006/main" count="746" uniqueCount="208">
  <si>
    <t>总序号</t>
  </si>
  <si>
    <t>分序号</t>
  </si>
  <si>
    <t>放映影院</t>
  </si>
  <si>
    <t>放映厅号</t>
  </si>
  <si>
    <t>座位数</t>
  </si>
  <si>
    <t>日期</t>
  </si>
  <si>
    <t>场次时间</t>
  </si>
  <si>
    <t>中文名称</t>
  </si>
  <si>
    <t>英文名称</t>
  </si>
  <si>
    <t>国家或地区</t>
  </si>
  <si>
    <t>时长(分钟)</t>
  </si>
  <si>
    <t>统计</t>
  </si>
  <si>
    <t>厦门思明电影院</t>
  </si>
  <si>
    <t>1号厅</t>
  </si>
  <si>
    <t>手铐</t>
  </si>
  <si>
    <t>Handcuff</t>
  </si>
  <si>
    <t>中国大陆</t>
  </si>
  <si>
    <t>芳草满天涯</t>
  </si>
  <si>
    <t>The Village Teacher</t>
  </si>
  <si>
    <t>书匠</t>
  </si>
  <si>
    <t>The Last Storytelling Masters</t>
  </si>
  <si>
    <t>莆田华彩影城</t>
  </si>
  <si>
    <t>5号厅</t>
  </si>
  <si>
    <t>波涛汹涌</t>
  </si>
  <si>
    <t>Paradise Fish</t>
  </si>
  <si>
    <t>拨浪鼓咚咚响</t>
  </si>
  <si>
    <t xml:space="preserve"> Like Father And Son</t>
  </si>
  <si>
    <t>爱情生活</t>
  </si>
  <si>
    <t>Love Life</t>
  </si>
  <si>
    <t>法国/韩国</t>
  </si>
  <si>
    <t>泉州万星影城</t>
  </si>
  <si>
    <t>6号厅</t>
  </si>
  <si>
    <t>小小港湾</t>
  </si>
  <si>
    <t>Little Harbour</t>
  </si>
  <si>
    <t>斯洛伐克/ 捷克</t>
  </si>
  <si>
    <t>第一次奥斯卡</t>
  </si>
  <si>
    <t>First Oscar</t>
  </si>
  <si>
    <t>俄罗斯</t>
  </si>
  <si>
    <t>宁德蕉城区人民影院</t>
  </si>
  <si>
    <t>2号厅</t>
  </si>
  <si>
    <t>百鸟朝凤</t>
  </si>
  <si>
    <t>Song of the Phoenix</t>
  </si>
  <si>
    <t>回西藏</t>
  </si>
  <si>
    <t>Kong and Jigme</t>
  </si>
  <si>
    <t>曼岛日夜</t>
  </si>
  <si>
    <t>No New Wave</t>
  </si>
  <si>
    <t>新加坡</t>
  </si>
  <si>
    <t>漳州几何影城宝龙店</t>
  </si>
  <si>
    <t>武平万星影城</t>
  </si>
  <si>
    <t>三明人民影剧院</t>
  </si>
  <si>
    <t>大厅</t>
  </si>
  <si>
    <t>树上有个好地方</t>
  </si>
  <si>
    <t>The Home in the Tree</t>
  </si>
  <si>
    <t>南剑州大剧院</t>
  </si>
  <si>
    <t>Day Off</t>
  </si>
  <si>
    <t>中国台湾</t>
  </si>
  <si>
    <t>中瑞影城（三坊七巷店）</t>
  </si>
  <si>
    <t>沉默的屋</t>
  </si>
  <si>
    <t>Silent House</t>
  </si>
  <si>
    <t>伊朗 / 法国 / 加拿大 / 菲律宾 / 卡塔尔</t>
  </si>
  <si>
    <t>猫山王中王</t>
  </si>
  <si>
    <t>The King Of Musang King</t>
  </si>
  <si>
    <t>马来西亚</t>
  </si>
  <si>
    <t>迈出一步（暂译）</t>
  </si>
  <si>
    <t>I am making a step</t>
  </si>
  <si>
    <t>风度</t>
  </si>
  <si>
    <t>Wind of Change</t>
  </si>
  <si>
    <t>伊朗</t>
  </si>
  <si>
    <t>鹦鹉杀</t>
  </si>
  <si>
    <t>Dancing Green</t>
  </si>
  <si>
    <t>瓦塔妈咪</t>
  </si>
  <si>
    <t>Mami Wata</t>
  </si>
  <si>
    <t>尼日利亚 / 法国</t>
  </si>
  <si>
    <t>天若有情4K</t>
  </si>
  <si>
    <t>A Moment of Romance</t>
  </si>
  <si>
    <t>中国香港</t>
  </si>
  <si>
    <t>海峡金逸IMAX</t>
  </si>
  <si>
    <t>3号厅</t>
  </si>
  <si>
    <t>阿飞正传 4K</t>
  </si>
  <si>
    <t>Days of Being Wild</t>
  </si>
  <si>
    <t>蜀山4K</t>
  </si>
  <si>
    <t>The Warriors from the Magic Mountain</t>
  </si>
  <si>
    <t>唐伯虎点秋香</t>
  </si>
  <si>
    <t>Flirting Scholar</t>
  </si>
  <si>
    <t>说笑之人</t>
  </si>
  <si>
    <t>Stand Up Story</t>
  </si>
  <si>
    <t>站在天台上的摇滚男人</t>
  </si>
  <si>
    <t>Le Dream</t>
  </si>
  <si>
    <t>南方南方</t>
  </si>
  <si>
    <t>Back to the south</t>
  </si>
  <si>
    <t>康桥里万达</t>
  </si>
  <si>
    <t>大话西游之大圣娶亲（加长版）</t>
  </si>
  <si>
    <t>A Chinese Odyssey Part Two - Cinderella</t>
  </si>
  <si>
    <t>霍华德庄园</t>
  </si>
  <si>
    <t xml:space="preserve">Howards End </t>
  </si>
  <si>
    <t>英国/日本/美国</t>
  </si>
  <si>
    <t>艾特熊和赛娜鼠 2</t>
  </si>
  <si>
    <t>Ernest and Celestine II</t>
  </si>
  <si>
    <t>法国/卢森堡</t>
  </si>
  <si>
    <t>小世界</t>
  </si>
  <si>
    <t>Here</t>
  </si>
  <si>
    <t>比利时</t>
  </si>
  <si>
    <t>红星太平洋</t>
  </si>
  <si>
    <t>7号厅</t>
  </si>
  <si>
    <t>世界的阿菊</t>
  </si>
  <si>
    <t>白塔之光</t>
  </si>
  <si>
    <t>雪云</t>
  </si>
  <si>
    <t>漫长的告白</t>
  </si>
  <si>
    <t>万达金融街</t>
  </si>
  <si>
    <t>西游记之大圣归来</t>
  </si>
  <si>
    <t>大话西游之月光宝盒</t>
  </si>
  <si>
    <t>10号厅</t>
  </si>
  <si>
    <t>Lady Kaga</t>
  </si>
  <si>
    <t>坚毅之旅</t>
  </si>
  <si>
    <t>流浪地球</t>
  </si>
  <si>
    <t>屋顶足球</t>
  </si>
  <si>
    <t>CGV</t>
  </si>
  <si>
    <t>9号厅</t>
  </si>
  <si>
    <t>挑战</t>
  </si>
  <si>
    <t>The Challenge</t>
  </si>
  <si>
    <t>我们的十八岁</t>
  </si>
  <si>
    <t>Lonely Eighteen</t>
  </si>
  <si>
    <t>无熊之境</t>
  </si>
  <si>
    <t>No Bears</t>
  </si>
  <si>
    <t>宝龙金逸</t>
  </si>
  <si>
    <t>金玉满堂之一网不捞鱼</t>
  </si>
  <si>
    <t>Golden Dream Village</t>
  </si>
  <si>
    <t>苏宁影城</t>
  </si>
  <si>
    <t>爱情魔术师</t>
  </si>
  <si>
    <t>时间去哪儿了</t>
  </si>
  <si>
    <t>荣耀时刻</t>
  </si>
  <si>
    <t>4号厅</t>
  </si>
  <si>
    <t>雨城</t>
  </si>
  <si>
    <t>AITA</t>
  </si>
  <si>
    <t>∂</t>
  </si>
  <si>
    <t>大众影城</t>
  </si>
  <si>
    <t>血婚</t>
  </si>
  <si>
    <t>秋丰满月时</t>
  </si>
  <si>
    <t>北斗七星</t>
  </si>
  <si>
    <t>白日之下</t>
  </si>
  <si>
    <t>少女与马</t>
  </si>
  <si>
    <t>你和两个我</t>
  </si>
  <si>
    <t>渔夫</t>
  </si>
  <si>
    <t>神之山岭</t>
  </si>
  <si>
    <t>百川东到海</t>
  </si>
  <si>
    <t>发明家</t>
  </si>
  <si>
    <t>父亲</t>
  </si>
  <si>
    <t>万象影城</t>
  </si>
  <si>
    <t>把幸福拉近一点</t>
  </si>
  <si>
    <t>Wish Comes True</t>
  </si>
  <si>
    <t>正常售卖</t>
  </si>
  <si>
    <t>长安三万里</t>
  </si>
  <si>
    <t>Chang An</t>
  </si>
  <si>
    <t>喜欢高兴爱</t>
  </si>
  <si>
    <t>Love, My Way</t>
  </si>
  <si>
    <t>活动场次不售卖</t>
  </si>
  <si>
    <t>The Fisher</t>
  </si>
  <si>
    <t>菲律宾</t>
  </si>
  <si>
    <t>省领导出现场</t>
  </si>
  <si>
    <t>苍山</t>
  </si>
  <si>
    <t>Like Winds, Like Weeds</t>
  </si>
  <si>
    <t>Father</t>
  </si>
  <si>
    <t>柬埔寨</t>
  </si>
  <si>
    <t>回声</t>
  </si>
  <si>
    <t>The Echo</t>
  </si>
  <si>
    <t>墨西哥 / 德国</t>
  </si>
  <si>
    <t>被拯救的巨人之地</t>
  </si>
  <si>
    <t>The Land of the Rescued Giant/ Страна спасенного великана</t>
  </si>
  <si>
    <t>白俄罗斯</t>
  </si>
  <si>
    <t>游戏掌控</t>
  </si>
  <si>
    <t>Mastergame</t>
  </si>
  <si>
    <t>匈牙利</t>
  </si>
  <si>
    <t>你是我的英雄</t>
  </si>
  <si>
    <t>特别放映活动</t>
  </si>
  <si>
    <t>正常售卖/映后</t>
  </si>
  <si>
    <t>RAIN TOWN</t>
  </si>
  <si>
    <t>单单</t>
  </si>
  <si>
    <t xml:space="preserve">Anhedonia </t>
  </si>
  <si>
    <t>香巴拉</t>
  </si>
  <si>
    <t>Shambala / Ermen Zhyty</t>
  </si>
  <si>
    <t>吉尔吉斯斯坦</t>
  </si>
  <si>
    <t>六周</t>
  </si>
  <si>
    <t>Six Weeks</t>
  </si>
  <si>
    <t>河对岸</t>
  </si>
  <si>
    <t>Across the river</t>
  </si>
  <si>
    <t>苦艾之味</t>
  </si>
  <si>
    <t>Scent of Wormwood</t>
  </si>
  <si>
    <t>待售房屋</t>
  </si>
  <si>
    <t>Home for sale</t>
  </si>
  <si>
    <t>映后4人/ 正常售卖</t>
  </si>
  <si>
    <t>默杀</t>
  </si>
  <si>
    <t>A Place Called Silence</t>
  </si>
  <si>
    <t>中国台湾/马来西亚/新加坡</t>
  </si>
  <si>
    <t>摩登澡堂</t>
  </si>
  <si>
    <t xml:space="preserve"> Modern Bathhouse</t>
  </si>
  <si>
    <t>送院途中</t>
  </si>
  <si>
    <t>Vital Sign</t>
  </si>
  <si>
    <t>正常售卖/见面会1人</t>
  </si>
  <si>
    <t>乘船而去</t>
  </si>
  <si>
    <t>Gone With the Boat</t>
  </si>
  <si>
    <t>柳青</t>
  </si>
  <si>
    <t>LIUQING</t>
  </si>
  <si>
    <t>映后3人/ 正常售卖</t>
  </si>
  <si>
    <t>Summer Diary</t>
  </si>
  <si>
    <t>前任4：英年早婚</t>
  </si>
  <si>
    <t>全剧组见面会</t>
  </si>
  <si>
    <t>好像也没有那么热血沸腾</t>
  </si>
  <si>
    <t xml:space="preserve"> Lose to Win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</si>
</sst>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9">
    <font>
      <sz val="1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0"/>
      <color theme="0"/>
      <name val="等线"/>
      <charset val="134"/>
      <scheme val="minor"/>
    </font>
    <font>
      <sz val="14"/>
      <color rgb="FF000000"/>
      <name val="等线"/>
      <charset val="134"/>
      <scheme val="minor"/>
    </font>
    <font>
      <sz val="14"/>
      <name val="等线"/>
      <charset val="134"/>
      <scheme val="minor"/>
    </font>
    <font>
      <sz val="20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AD9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58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58" fontId="4" fillId="5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58" fontId="4" fillId="6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58" fontId="4" fillId="7" borderId="1" xfId="0" applyNumberFormat="1" applyFont="1" applyFill="1" applyBorder="1" applyAlignment="1">
      <alignment horizontal="center" vertical="center" wrapText="1"/>
    </xf>
    <xf numFmtId="176" fontId="4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58" fontId="4" fillId="8" borderId="1" xfId="0" applyNumberFormat="1" applyFont="1" applyFill="1" applyBorder="1" applyAlignment="1">
      <alignment horizontal="center" vertical="center" wrapText="1"/>
    </xf>
    <xf numFmtId="176" fontId="4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58" fontId="2" fillId="9" borderId="1" xfId="0" applyNumberFormat="1" applyFont="1" applyFill="1" applyBorder="1" applyAlignment="1">
      <alignment horizontal="center" vertical="center" wrapText="1"/>
    </xf>
    <xf numFmtId="176" fontId="2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C0"/>
      <color rgb="00FF0208"/>
      <color rgb="00FF1E28"/>
      <color rgb="004DA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20256;&#26230;\Documents\WeChat%20Files\wxid_5666796669711\FileStorage\File\2023-09\&#31532;&#21313;&#23626;&#25490;&#29255;&#32456;&#31295;09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第十届"/>
      <sheetName val="影片明细复核"/>
      <sheetName val="影片排映日期"/>
      <sheetName val="字幕机检查"/>
      <sheetName val="定档影片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中文片名</v>
          </cell>
          <cell r="D1" t="str">
            <v>英文/原文片名</v>
          </cell>
          <cell r="E1" t="str">
            <v>国家</v>
          </cell>
        </row>
        <row r="2">
          <cell r="C2" t="str">
            <v>荣耀时刻</v>
          </cell>
          <cell r="D2" t="str">
            <v>Glory / Slava / Слава</v>
          </cell>
          <cell r="E2" t="str">
            <v>保加利亚/希腊</v>
          </cell>
          <cell r="F2">
            <v>101</v>
          </cell>
        </row>
        <row r="3">
          <cell r="C3" t="str">
            <v>小世界</v>
          </cell>
          <cell r="D3" t="str">
            <v>Here</v>
          </cell>
          <cell r="E3" t="str">
            <v>比利时</v>
          </cell>
          <cell r="F3">
            <v>82</v>
          </cell>
        </row>
        <row r="4">
          <cell r="C4" t="str">
            <v>挑战</v>
          </cell>
          <cell r="D4" t="str">
            <v>The Challenge</v>
          </cell>
          <cell r="E4" t="str">
            <v>俄罗斯</v>
          </cell>
          <cell r="F4">
            <v>164</v>
          </cell>
        </row>
        <row r="5">
          <cell r="C5" t="str">
            <v>第一次奥斯卡</v>
          </cell>
          <cell r="D5" t="str">
            <v>First Oscar</v>
          </cell>
          <cell r="E5" t="str">
            <v>俄罗斯</v>
          </cell>
          <cell r="F5">
            <v>113</v>
          </cell>
        </row>
        <row r="6">
          <cell r="C6" t="str">
            <v>迈出一步（暂译）</v>
          </cell>
          <cell r="D6" t="str">
            <v>I am making a step</v>
          </cell>
          <cell r="E6" t="str">
            <v>俄罗斯</v>
          </cell>
          <cell r="F6">
            <v>115</v>
          </cell>
        </row>
        <row r="7">
          <cell r="C7" t="str">
            <v>AITA</v>
          </cell>
          <cell r="D7" t="str">
            <v>AITA</v>
          </cell>
          <cell r="E7" t="str">
            <v>俄罗斯</v>
          </cell>
          <cell r="F7">
            <v>86</v>
          </cell>
        </row>
        <row r="8">
          <cell r="C8" t="str">
            <v>坚毅之旅</v>
          </cell>
          <cell r="D8" t="str">
            <v>On the Adamant</v>
          </cell>
          <cell r="E8" t="str">
            <v>法国</v>
          </cell>
          <cell r="F8">
            <v>109</v>
          </cell>
        </row>
        <row r="9">
          <cell r="C9" t="str">
            <v>北斗七星</v>
          </cell>
          <cell r="D9" t="str">
            <v>The Plough</v>
          </cell>
          <cell r="E9" t="str">
            <v>法国</v>
          </cell>
          <cell r="F9">
            <v>95</v>
          </cell>
        </row>
        <row r="10">
          <cell r="C10" t="str">
            <v>爱情生活</v>
          </cell>
          <cell r="D10" t="str">
            <v>Love Life</v>
          </cell>
          <cell r="E10" t="str">
            <v>法国/韩国</v>
          </cell>
          <cell r="F10">
            <v>123</v>
          </cell>
        </row>
        <row r="11">
          <cell r="C11" t="str">
            <v>神之山岭</v>
          </cell>
          <cell r="D11" t="str">
            <v>The Summit of the Gods</v>
          </cell>
          <cell r="E11" t="str">
            <v>法国/卢森堡</v>
          </cell>
          <cell r="F11">
            <v>95</v>
          </cell>
        </row>
        <row r="12">
          <cell r="C12" t="str">
            <v>艾特熊和赛娜鼠 2</v>
          </cell>
          <cell r="D12" t="str">
            <v>Ernest and Celestine II</v>
          </cell>
          <cell r="E12" t="str">
            <v>法国/卢森堡</v>
          </cell>
          <cell r="F12">
            <v>80</v>
          </cell>
        </row>
        <row r="13">
          <cell r="C13" t="str">
            <v>渔夫</v>
          </cell>
          <cell r="D13" t="str">
            <v>The Fisher</v>
          </cell>
          <cell r="E13" t="str">
            <v>菲律宾</v>
          </cell>
          <cell r="F13">
            <v>135</v>
          </cell>
        </row>
        <row r="14">
          <cell r="C14" t="str">
            <v>父亲</v>
          </cell>
          <cell r="D14" t="str">
            <v>Father</v>
          </cell>
          <cell r="E14" t="str">
            <v>柬埔寨</v>
          </cell>
          <cell r="F14">
            <v>114</v>
          </cell>
        </row>
        <row r="15">
          <cell r="C15" t="str">
            <v>站在天台上的摇滚男人</v>
          </cell>
          <cell r="D15" t="str">
            <v>Le Dream</v>
          </cell>
          <cell r="E15" t="str">
            <v>马来西亚</v>
          </cell>
          <cell r="F15">
            <v>90</v>
          </cell>
        </row>
        <row r="16">
          <cell r="C16" t="str">
            <v>雨城</v>
          </cell>
          <cell r="D16" t="str">
            <v>RAIN TOWN</v>
          </cell>
          <cell r="E16" t="str">
            <v>马来西亚</v>
          </cell>
          <cell r="F16">
            <v>115</v>
          </cell>
        </row>
        <row r="17">
          <cell r="C17" t="str">
            <v>发明家</v>
          </cell>
          <cell r="D17" t="str">
            <v>The Inventor</v>
          </cell>
          <cell r="E17" t="str">
            <v>美国</v>
          </cell>
          <cell r="F17">
            <v>92</v>
          </cell>
        </row>
        <row r="18">
          <cell r="C18" t="str">
            <v>秋丰满月时</v>
          </cell>
          <cell r="D18" t="str">
            <v>Harvest Moon</v>
          </cell>
          <cell r="E18" t="str">
            <v>蒙古</v>
          </cell>
          <cell r="F18">
            <v>90</v>
          </cell>
        </row>
        <row r="19">
          <cell r="C19" t="str">
            <v>回声</v>
          </cell>
          <cell r="D19" t="str">
            <v>The Echo</v>
          </cell>
          <cell r="E19" t="str">
            <v>墨西哥 / 德国</v>
          </cell>
          <cell r="F19">
            <v>102</v>
          </cell>
        </row>
        <row r="20">
          <cell r="C20" t="str">
            <v>瓦塔妈咪</v>
          </cell>
          <cell r="D20" t="str">
            <v>Mami Wata</v>
          </cell>
          <cell r="E20" t="str">
            <v>尼日利亚 / 法国</v>
          </cell>
          <cell r="F20">
            <v>107</v>
          </cell>
        </row>
        <row r="21">
          <cell r="C21" t="str">
            <v>世界的阿菊</v>
          </cell>
          <cell r="D21" t="str">
            <v>Okiku</v>
          </cell>
          <cell r="E21" t="str">
            <v>日本</v>
          </cell>
          <cell r="F21">
            <v>90</v>
          </cell>
        </row>
        <row r="22">
          <cell r="C22" t="str">
            <v>Lady Kaga</v>
          </cell>
          <cell r="D22" t="str">
            <v>THE DANCING OKAMI/「レディ加賀」</v>
          </cell>
          <cell r="E22" t="str">
            <v>日本</v>
          </cell>
          <cell r="F22">
            <v>108</v>
          </cell>
        </row>
        <row r="23">
          <cell r="C23" t="str">
            <v>小小港湾</v>
          </cell>
          <cell r="D23" t="str">
            <v>Little Harbour</v>
          </cell>
          <cell r="E23" t="str">
            <v>斯洛伐克/ 捷克</v>
          </cell>
          <cell r="F23">
            <v>85</v>
          </cell>
        </row>
        <row r="24">
          <cell r="C24" t="str">
            <v>你和两个我</v>
          </cell>
          <cell r="D24" t="str">
            <v>You &amp; Me &amp; Me</v>
          </cell>
          <cell r="E24" t="str">
            <v>泰国</v>
          </cell>
          <cell r="F24">
            <v>121</v>
          </cell>
        </row>
        <row r="25">
          <cell r="C25" t="str">
            <v>爱情魔术师</v>
          </cell>
          <cell r="D25" t="str">
            <v>A Love Bewitched</v>
          </cell>
          <cell r="E25" t="str">
            <v>西班牙</v>
          </cell>
          <cell r="F25">
            <v>100</v>
          </cell>
        </row>
        <row r="26">
          <cell r="C26" t="str">
            <v>血婚</v>
          </cell>
          <cell r="D26" t="str">
            <v>Blood Wedding</v>
          </cell>
          <cell r="E26" t="str">
            <v>西班牙/法国</v>
          </cell>
          <cell r="F26">
            <v>72</v>
          </cell>
        </row>
        <row r="27">
          <cell r="C27" t="str">
            <v>曼岛日夜</v>
          </cell>
          <cell r="D27" t="str">
            <v>No New Wave</v>
          </cell>
          <cell r="E27" t="str">
            <v>新加坡</v>
          </cell>
          <cell r="F27">
            <v>134</v>
          </cell>
        </row>
        <row r="28">
          <cell r="C28" t="str">
            <v>猫山王中王</v>
          </cell>
          <cell r="D28" t="str">
            <v>The King Of Musang King</v>
          </cell>
          <cell r="E28" t="str">
            <v>马来西亚</v>
          </cell>
          <cell r="F28">
            <v>149</v>
          </cell>
        </row>
        <row r="29">
          <cell r="C29" t="str">
            <v>风度</v>
          </cell>
          <cell r="D29" t="str">
            <v>Wind of Change</v>
          </cell>
          <cell r="E29" t="str">
            <v>伊朗</v>
          </cell>
          <cell r="F29">
            <v>86</v>
          </cell>
        </row>
        <row r="30">
          <cell r="C30" t="str">
            <v>无熊之境</v>
          </cell>
          <cell r="D30" t="str">
            <v>No Bears</v>
          </cell>
          <cell r="E30" t="str">
            <v>伊朗</v>
          </cell>
          <cell r="F30">
            <v>106</v>
          </cell>
        </row>
        <row r="31">
          <cell r="C31" t="str">
            <v>沉默的屋</v>
          </cell>
          <cell r="D31" t="str">
            <v>Silent House</v>
          </cell>
          <cell r="E31" t="str">
            <v>伊朗 / 法国 / 加拿大 / 菲律宾 / 卡塔尔</v>
          </cell>
          <cell r="F31">
            <v>100</v>
          </cell>
        </row>
        <row r="32">
          <cell r="C32" t="str">
            <v>霍华德庄园</v>
          </cell>
          <cell r="D32" t="str">
            <v>Howards End </v>
          </cell>
          <cell r="E32" t="str">
            <v>英国/日本/美国</v>
          </cell>
          <cell r="F32">
            <v>140</v>
          </cell>
        </row>
        <row r="33">
          <cell r="C33" t="str">
            <v>本日公休</v>
          </cell>
          <cell r="D33" t="str">
            <v>Day Off</v>
          </cell>
          <cell r="E33" t="str">
            <v>中国台湾</v>
          </cell>
          <cell r="F33">
            <v>95</v>
          </cell>
        </row>
        <row r="34">
          <cell r="C34" t="str">
            <v>悲情城市</v>
          </cell>
          <cell r="D34" t="str">
            <v>A City of Sadness</v>
          </cell>
          <cell r="E34" t="str">
            <v>中国台湾</v>
          </cell>
          <cell r="F34">
            <v>157</v>
          </cell>
        </row>
        <row r="35">
          <cell r="C35" t="str">
            <v>默杀</v>
          </cell>
          <cell r="D35" t="str">
            <v>A Place Called Silence</v>
          </cell>
          <cell r="E35" t="str">
            <v>中国台湾/马来西亚/新加坡</v>
          </cell>
          <cell r="F35">
            <v>104</v>
          </cell>
        </row>
        <row r="36">
          <cell r="C36" t="str">
            <v>流水落花</v>
          </cell>
          <cell r="D36" t="str">
            <v>Lost Love</v>
          </cell>
          <cell r="E36" t="str">
            <v>中国香港</v>
          </cell>
          <cell r="F36">
            <v>92</v>
          </cell>
        </row>
        <row r="37">
          <cell r="C37" t="str">
            <v>唐伯虎点秋香</v>
          </cell>
          <cell r="D37" t="str">
            <v>Flirting Scholar</v>
          </cell>
          <cell r="E37" t="str">
            <v>中国香港</v>
          </cell>
          <cell r="F37">
            <v>102</v>
          </cell>
        </row>
        <row r="38">
          <cell r="C38" t="str">
            <v>大话西游之月光宝盒</v>
          </cell>
          <cell r="D38" t="str">
            <v>A Chinese Odyssey Part I - Pandora's Box</v>
          </cell>
          <cell r="E38" t="str">
            <v>中国香港</v>
          </cell>
          <cell r="F38">
            <v>88</v>
          </cell>
        </row>
        <row r="39">
          <cell r="C39" t="str">
            <v>大话西游之大圣娶亲</v>
          </cell>
          <cell r="D39" t="str">
            <v>A Chinese Odyssey Part Two - Cinderella</v>
          </cell>
          <cell r="E39" t="str">
            <v>中国香港</v>
          </cell>
          <cell r="F39">
            <v>95</v>
          </cell>
        </row>
        <row r="40">
          <cell r="C40" t="str">
            <v>阿飞正传</v>
          </cell>
          <cell r="D40" t="str">
            <v>Days of Being Wild</v>
          </cell>
          <cell r="E40" t="str">
            <v>中国香港</v>
          </cell>
          <cell r="F40">
            <v>94</v>
          </cell>
        </row>
        <row r="41">
          <cell r="C41" t="str">
            <v>天若有情4K</v>
          </cell>
          <cell r="D41" t="str">
            <v>A Moment of Romance</v>
          </cell>
          <cell r="E41" t="str">
            <v>中国香港</v>
          </cell>
          <cell r="F41">
            <v>92</v>
          </cell>
        </row>
        <row r="42">
          <cell r="C42" t="str">
            <v>蜀山4K</v>
          </cell>
          <cell r="D42" t="str">
            <v>The Warriors from the Magic Mountain</v>
          </cell>
          <cell r="E42" t="str">
            <v>中国香港</v>
          </cell>
          <cell r="F42">
            <v>112</v>
          </cell>
        </row>
        <row r="43">
          <cell r="C43" t="str">
            <v>送院途中</v>
          </cell>
          <cell r="D43" t="str">
            <v>Vital Sign</v>
          </cell>
          <cell r="E43" t="str">
            <v>中国香港</v>
          </cell>
          <cell r="F43">
            <v>100</v>
          </cell>
        </row>
        <row r="44">
          <cell r="C44" t="str">
            <v>说笑之人</v>
          </cell>
          <cell r="D44" t="str">
            <v>Stand Up Story</v>
          </cell>
          <cell r="E44" t="str">
            <v>中国香港</v>
          </cell>
          <cell r="F44">
            <v>126</v>
          </cell>
        </row>
        <row r="45">
          <cell r="C45" t="str">
            <v>白日之下</v>
          </cell>
          <cell r="D45" t="str">
            <v>In Broad Daylight</v>
          </cell>
          <cell r="E45" t="str">
            <v>中国香港</v>
          </cell>
          <cell r="F45">
            <v>101</v>
          </cell>
        </row>
        <row r="46">
          <cell r="C46" t="str">
            <v>我们的十八岁</v>
          </cell>
          <cell r="D46" t="str">
            <v>Lonely Eighteen</v>
          </cell>
          <cell r="E46" t="str">
            <v>中国香港</v>
          </cell>
          <cell r="F46">
            <v>99</v>
          </cell>
        </row>
        <row r="47">
          <cell r="C47" t="str">
            <v>把幸福拉近一点</v>
          </cell>
          <cell r="D47" t="str">
            <v>Wish Comes True</v>
          </cell>
          <cell r="E47" t="str">
            <v>中国香港</v>
          </cell>
          <cell r="F47">
            <v>122</v>
          </cell>
        </row>
        <row r="48">
          <cell r="C48" t="str">
            <v>百川东到海</v>
          </cell>
          <cell r="D48" t="str">
            <v>Summer Diary</v>
          </cell>
          <cell r="E48" t="str">
            <v>中国大陆</v>
          </cell>
          <cell r="F48">
            <v>90</v>
          </cell>
        </row>
        <row r="49">
          <cell r="C49" t="str">
            <v>即刻待命</v>
          </cell>
          <cell r="D49" t="str">
            <v>On Call</v>
          </cell>
          <cell r="E49" t="str">
            <v>中国大陆</v>
          </cell>
          <cell r="F49">
            <v>75</v>
          </cell>
        </row>
        <row r="50">
          <cell r="C50" t="str">
            <v>波涛汹涌</v>
          </cell>
          <cell r="D50" t="str">
            <v>Paradise Fish</v>
          </cell>
          <cell r="E50" t="str">
            <v>中国大陆</v>
          </cell>
          <cell r="F50">
            <v>102</v>
          </cell>
        </row>
        <row r="51">
          <cell r="C51" t="str">
            <v>诗巫风云</v>
          </cell>
          <cell r="D51" t="str">
            <v>The Story of  Huang Naishang</v>
          </cell>
          <cell r="E51" t="str">
            <v>中国大陆</v>
          </cell>
          <cell r="F51">
            <v>92</v>
          </cell>
        </row>
        <row r="52">
          <cell r="C52" t="str">
            <v>金玉满堂之一网不捞鱼</v>
          </cell>
          <cell r="D52" t="str">
            <v>Golden Dream Village</v>
          </cell>
          <cell r="E52" t="str">
            <v>中国大陆</v>
          </cell>
          <cell r="F52">
            <v>87</v>
          </cell>
        </row>
        <row r="53">
          <cell r="C53" t="str">
            <v>单单</v>
          </cell>
          <cell r="D53" t="str">
            <v>Anhedonia </v>
          </cell>
          <cell r="E53" t="str">
            <v>中国大陆</v>
          </cell>
          <cell r="F53">
            <v>102</v>
          </cell>
        </row>
        <row r="54">
          <cell r="C54" t="str">
            <v>苍山</v>
          </cell>
          <cell r="D54" t="str">
            <v>Like Winds, Like Weeds</v>
          </cell>
          <cell r="E54" t="str">
            <v>中国大陆</v>
          </cell>
          <cell r="F54">
            <v>109</v>
          </cell>
        </row>
        <row r="55">
          <cell r="C55" t="str">
            <v>白塔之光</v>
          </cell>
          <cell r="D55" t="str">
            <v>The Shadowless Tower</v>
          </cell>
          <cell r="E55" t="str">
            <v>中国大陆</v>
          </cell>
          <cell r="F55">
            <v>144</v>
          </cell>
        </row>
        <row r="56">
          <cell r="C56" t="str">
            <v>喜欢高兴爱</v>
          </cell>
          <cell r="D56" t="str">
            <v>Love, My Way</v>
          </cell>
          <cell r="E56" t="str">
            <v>中国大陆</v>
          </cell>
          <cell r="F56">
            <v>87</v>
          </cell>
        </row>
        <row r="57">
          <cell r="C57" t="str">
            <v>乘船而去</v>
          </cell>
          <cell r="D57" t="str">
            <v>Gone With the Boat</v>
          </cell>
          <cell r="E57" t="str">
            <v>中国大陆</v>
          </cell>
          <cell r="F57">
            <v>100</v>
          </cell>
        </row>
        <row r="58">
          <cell r="C58" t="str">
            <v>少女与马</v>
          </cell>
          <cell r="D58" t="str">
            <v>Leap of Faith</v>
          </cell>
          <cell r="E58" t="str">
            <v>中国大陆</v>
          </cell>
          <cell r="F58">
            <v>102</v>
          </cell>
        </row>
        <row r="59">
          <cell r="C59" t="str">
            <v>回西藏</v>
          </cell>
          <cell r="D59" t="str">
            <v>Kong and Jigme</v>
          </cell>
          <cell r="E59" t="str">
            <v>中国大陆</v>
          </cell>
          <cell r="F59">
            <v>109</v>
          </cell>
        </row>
        <row r="60">
          <cell r="C60" t="str">
            <v>雪云</v>
          </cell>
          <cell r="D60" t="str">
            <v>Absence / The Soul of Goldfish</v>
          </cell>
          <cell r="E60" t="str">
            <v>中国大陆</v>
          </cell>
          <cell r="F60">
            <v>100</v>
          </cell>
        </row>
        <row r="61">
          <cell r="C61" t="str">
            <v>鹦鹉杀</v>
          </cell>
          <cell r="D61" t="str">
            <v>Dancing Green</v>
          </cell>
          <cell r="E61" t="str">
            <v>中国大陆</v>
          </cell>
          <cell r="F61">
            <v>100</v>
          </cell>
        </row>
        <row r="62">
          <cell r="C62" t="str">
            <v>屋顶足球</v>
          </cell>
          <cell r="D62" t="str">
            <v>Football On the Roof</v>
          </cell>
          <cell r="E62" t="str">
            <v>中国大陆</v>
          </cell>
          <cell r="F62">
            <v>100</v>
          </cell>
        </row>
        <row r="63">
          <cell r="C63" t="str">
            <v>南方南方</v>
          </cell>
          <cell r="D63" t="str">
            <v>Back to the south</v>
          </cell>
          <cell r="E63" t="str">
            <v>中国大陆</v>
          </cell>
          <cell r="F63">
            <v>106</v>
          </cell>
        </row>
        <row r="64">
          <cell r="C64" t="str">
            <v>少年先锋</v>
          </cell>
          <cell r="D64" t="str">
            <v>Young Pioneers</v>
          </cell>
          <cell r="E64" t="str">
            <v>中国大陆</v>
          </cell>
        </row>
        <row r="65">
          <cell r="C65" t="str">
            <v>绝密任务</v>
          </cell>
          <cell r="D65" t="str">
            <v>Mission Top Secret</v>
          </cell>
          <cell r="E65" t="str">
            <v>中国大陆</v>
          </cell>
        </row>
        <row r="66">
          <cell r="C66" t="str">
            <v>百鸟朝凤</v>
          </cell>
          <cell r="D66" t="str">
            <v>Song of the Phoenix</v>
          </cell>
          <cell r="E66" t="str">
            <v>中国大陆</v>
          </cell>
          <cell r="F66">
            <v>108</v>
          </cell>
        </row>
        <row r="67">
          <cell r="C67" t="str">
            <v>西游记之大圣归来</v>
          </cell>
          <cell r="D67" t="str">
            <v>Monkey King: Hero is Back</v>
          </cell>
          <cell r="E67" t="str">
            <v>中国大陆</v>
          </cell>
          <cell r="F67">
            <v>89</v>
          </cell>
        </row>
        <row r="68">
          <cell r="C68" t="str">
            <v>大鱼海棠</v>
          </cell>
          <cell r="D68" t="str">
            <v>Big Fish &amp; Begonia</v>
          </cell>
          <cell r="E68" t="str">
            <v>中国大陆</v>
          </cell>
          <cell r="F68">
            <v>105</v>
          </cell>
        </row>
        <row r="69">
          <cell r="C69" t="str">
            <v>流浪地球</v>
          </cell>
          <cell r="D69" t="str">
            <v>The Wandering Earth</v>
          </cell>
          <cell r="E69" t="str">
            <v>中国大陆</v>
          </cell>
          <cell r="F69">
            <v>125</v>
          </cell>
        </row>
        <row r="70">
          <cell r="C70" t="str">
            <v>拨浪鼓咚咚响</v>
          </cell>
          <cell r="D70" t="str">
            <v> Like Father And Son</v>
          </cell>
          <cell r="E70" t="str">
            <v>中国大陆</v>
          </cell>
          <cell r="F70">
            <v>97</v>
          </cell>
        </row>
        <row r="71">
          <cell r="C71" t="str">
            <v>守岛人</v>
          </cell>
          <cell r="D71" t="str">
            <v>Island Keeper</v>
          </cell>
          <cell r="E71" t="str">
            <v>中国大陆</v>
          </cell>
          <cell r="F71">
            <v>125</v>
          </cell>
        </row>
        <row r="72">
          <cell r="C72" t="str">
            <v>漫长的告白</v>
          </cell>
          <cell r="D72" t="str">
            <v> Yanagawa</v>
          </cell>
          <cell r="E72" t="str">
            <v>中国大陆</v>
          </cell>
          <cell r="F72">
            <v>113</v>
          </cell>
        </row>
        <row r="73">
          <cell r="C73" t="str">
            <v>树上有个好地方</v>
          </cell>
          <cell r="D73" t="str">
            <v>The Home in the Tree</v>
          </cell>
          <cell r="E73" t="str">
            <v>中国大陆</v>
          </cell>
          <cell r="F73">
            <v>93</v>
          </cell>
        </row>
        <row r="74">
          <cell r="C74" t="str">
            <v>柳青</v>
          </cell>
          <cell r="D74" t="str">
            <v>LIUQING</v>
          </cell>
          <cell r="E74" t="str">
            <v>中国大陆</v>
          </cell>
          <cell r="F74">
            <v>115</v>
          </cell>
        </row>
        <row r="75">
          <cell r="C75" t="str">
            <v>手铐</v>
          </cell>
          <cell r="D75" t="str">
            <v>Handcuff</v>
          </cell>
          <cell r="E75" t="str">
            <v>中国大陆</v>
          </cell>
          <cell r="F75">
            <v>91</v>
          </cell>
        </row>
        <row r="76">
          <cell r="C76" t="str">
            <v>芳草满天涯</v>
          </cell>
          <cell r="D76" t="str">
            <v>The Village Teacher</v>
          </cell>
          <cell r="E76" t="str">
            <v>中国大陆</v>
          </cell>
          <cell r="F76">
            <v>97</v>
          </cell>
        </row>
        <row r="77">
          <cell r="C77" t="str">
            <v>书匠</v>
          </cell>
          <cell r="D77" t="str">
            <v>The Last Storytelling Masters</v>
          </cell>
          <cell r="E77" t="str">
            <v>中国大陆</v>
          </cell>
          <cell r="F77">
            <v>107</v>
          </cell>
        </row>
        <row r="78">
          <cell r="C78" t="str">
            <v>摩登澡堂</v>
          </cell>
          <cell r="D78" t="str">
            <v> Modern Bathhouse</v>
          </cell>
          <cell r="E78" t="str">
            <v>中国大陆</v>
          </cell>
        </row>
        <row r="79">
          <cell r="C79" t="str">
            <v>你是我的英雄</v>
          </cell>
          <cell r="D79" t="str">
            <v>无</v>
          </cell>
          <cell r="E79" t="str">
            <v>中国大陆</v>
          </cell>
        </row>
        <row r="80">
          <cell r="C80" t="str">
            <v>前任4：英年早婚</v>
          </cell>
          <cell r="D80" t="str">
            <v>无</v>
          </cell>
          <cell r="E80" t="str">
            <v>中国大陆</v>
          </cell>
          <cell r="F80">
            <v>129</v>
          </cell>
        </row>
        <row r="81">
          <cell r="C81" t="str">
            <v>好像也没有那么热血沸腾</v>
          </cell>
          <cell r="D81" t="str">
            <v> Lose to Win</v>
          </cell>
          <cell r="E81" t="str">
            <v>中国大陆</v>
          </cell>
        </row>
        <row r="82">
          <cell r="C82" t="str">
            <v>中国乒乓之绝地反击</v>
          </cell>
          <cell r="D82" t="str">
            <v>Ping Pong:The Triumph</v>
          </cell>
          <cell r="E82" t="str">
            <v>中国大陆</v>
          </cell>
          <cell r="F82">
            <v>137</v>
          </cell>
        </row>
        <row r="83">
          <cell r="C83" t="str">
            <v>狼群</v>
          </cell>
          <cell r="D83" t="str">
            <v>Wolf  Pack</v>
          </cell>
          <cell r="E83" t="str">
            <v>中国大陆</v>
          </cell>
          <cell r="F83">
            <v>105</v>
          </cell>
        </row>
        <row r="84">
          <cell r="C84" t="str">
            <v>复合吧！前任</v>
          </cell>
          <cell r="D84" t="str">
            <v>Ex: Fall in Love Again</v>
          </cell>
          <cell r="E84" t="str">
            <v>中国大陆</v>
          </cell>
          <cell r="F84">
            <v>93</v>
          </cell>
        </row>
        <row r="85">
          <cell r="C85" t="str">
            <v>检察风云</v>
          </cell>
          <cell r="D85" t="str">
            <v>The Procurator</v>
          </cell>
          <cell r="E85" t="str">
            <v>中国大陆</v>
          </cell>
          <cell r="F85">
            <v>12</v>
          </cell>
        </row>
        <row r="86">
          <cell r="C86" t="str">
            <v>爸爸的谎言</v>
          </cell>
          <cell r="D86" t="str">
            <v>Dad's Lies</v>
          </cell>
          <cell r="E86" t="str">
            <v>中国大陆</v>
          </cell>
          <cell r="F86">
            <v>94</v>
          </cell>
        </row>
        <row r="87">
          <cell r="C87" t="str">
            <v>大闹天宫（京剧）</v>
          </cell>
          <cell r="D87" t="str">
            <v>Havoc in Heaven</v>
          </cell>
          <cell r="E87" t="str">
            <v>中国大陆</v>
          </cell>
          <cell r="F87">
            <v>101</v>
          </cell>
        </row>
        <row r="88">
          <cell r="C88" t="str">
            <v>时间去哪儿了</v>
          </cell>
          <cell r="D88" t="str">
            <v>Where Has the Time Gone</v>
          </cell>
          <cell r="E88" t="str">
            <v>中国大陆 / 巴西 / 俄罗斯 / 印度 / 南非</v>
          </cell>
          <cell r="F88">
            <v>117</v>
          </cell>
        </row>
        <row r="89">
          <cell r="C89" t="str">
            <v>长安三万里</v>
          </cell>
          <cell r="D89" t="str">
            <v>Chang An</v>
          </cell>
          <cell r="E89" t="str">
            <v>中国大陆</v>
          </cell>
          <cell r="F89">
            <v>168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72"/>
  <sheetViews>
    <sheetView tabSelected="1" zoomScale="66" zoomScaleNormal="66" workbookViewId="0">
      <pane ySplit="1" topLeftCell="A170" activePane="bottomLeft" state="frozen"/>
      <selection/>
      <selection pane="bottomLeft" activeCell="H185" sqref="H185"/>
    </sheetView>
  </sheetViews>
  <sheetFormatPr defaultColWidth="14" defaultRowHeight="17.5"/>
  <cols>
    <col min="1" max="1" width="16.2" customWidth="1"/>
    <col min="2" max="2" width="13.6" customWidth="1"/>
    <col min="3" max="3" width="34.8" customWidth="1"/>
    <col min="4" max="4" width="19" customWidth="1"/>
    <col min="5" max="5" width="14" customWidth="1"/>
    <col min="6" max="6" width="12" customWidth="1"/>
    <col min="7" max="7" width="11" customWidth="1"/>
    <col min="8" max="8" width="36.4" customWidth="1"/>
    <col min="9" max="9" width="41" style="3" customWidth="1"/>
    <col min="10" max="10" width="23.4" customWidth="1"/>
    <col min="11" max="11" width="21.2" customWidth="1"/>
    <col min="12" max="12" width="25.2" customWidth="1"/>
    <col min="13" max="13" width="17" customWidth="1"/>
    <col min="14" max="19" width="11" customWidth="1"/>
  </cols>
  <sheetData>
    <row r="1" s="1" customFormat="1" ht="59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31"/>
      <c r="N1" s="31"/>
      <c r="O1" s="31"/>
      <c r="P1" s="31"/>
      <c r="R1" s="31"/>
    </row>
    <row r="2" ht="36" customHeight="1" spans="1:18">
      <c r="A2" s="7">
        <v>1</v>
      </c>
      <c r="B2" s="7">
        <v>1</v>
      </c>
      <c r="C2" s="8" t="s">
        <v>12</v>
      </c>
      <c r="D2" s="9" t="s">
        <v>13</v>
      </c>
      <c r="E2" s="9">
        <v>110</v>
      </c>
      <c r="F2" s="10">
        <v>45194</v>
      </c>
      <c r="G2" s="11">
        <v>0.625</v>
      </c>
      <c r="H2" s="12" t="s">
        <v>14</v>
      </c>
      <c r="I2" s="9" t="s">
        <v>15</v>
      </c>
      <c r="J2" s="9" t="s">
        <v>16</v>
      </c>
      <c r="K2" s="9">
        <v>91</v>
      </c>
      <c r="L2" s="9">
        <v>1</v>
      </c>
      <c r="M2" s="32"/>
      <c r="N2" s="32"/>
      <c r="O2" s="32"/>
      <c r="P2" s="32"/>
      <c r="R2" s="32"/>
    </row>
    <row r="3" ht="36" customHeight="1" spans="1:18">
      <c r="A3" s="7">
        <v>2</v>
      </c>
      <c r="B3" s="7">
        <v>2</v>
      </c>
      <c r="C3" s="8" t="s">
        <v>12</v>
      </c>
      <c r="D3" s="9" t="s">
        <v>13</v>
      </c>
      <c r="E3" s="9">
        <v>110</v>
      </c>
      <c r="F3" s="10">
        <v>45195</v>
      </c>
      <c r="G3" s="11">
        <v>0.625</v>
      </c>
      <c r="H3" s="12" t="s">
        <v>17</v>
      </c>
      <c r="I3" s="9" t="s">
        <v>18</v>
      </c>
      <c r="J3" s="9" t="s">
        <v>16</v>
      </c>
      <c r="K3" s="9">
        <v>97</v>
      </c>
      <c r="L3" s="9">
        <v>1</v>
      </c>
      <c r="M3" s="32"/>
      <c r="N3" s="32"/>
      <c r="O3" s="32"/>
      <c r="P3" s="32"/>
      <c r="R3" s="32"/>
    </row>
    <row r="4" ht="36" customHeight="1" spans="1:18">
      <c r="A4" s="7">
        <v>3</v>
      </c>
      <c r="B4" s="7">
        <v>3</v>
      </c>
      <c r="C4" s="8" t="s">
        <v>12</v>
      </c>
      <c r="D4" s="9" t="s">
        <v>13</v>
      </c>
      <c r="E4" s="9">
        <v>110</v>
      </c>
      <c r="F4" s="10">
        <v>45196</v>
      </c>
      <c r="G4" s="11">
        <v>0.791666666666667</v>
      </c>
      <c r="H4" s="12" t="s">
        <v>19</v>
      </c>
      <c r="I4" s="9" t="s">
        <v>20</v>
      </c>
      <c r="J4" s="9" t="s">
        <v>16</v>
      </c>
      <c r="K4" s="9">
        <v>107</v>
      </c>
      <c r="L4" s="9">
        <v>1</v>
      </c>
      <c r="M4" s="33"/>
      <c r="N4" s="32"/>
      <c r="O4" s="32"/>
      <c r="P4" s="32"/>
      <c r="R4" s="32"/>
    </row>
    <row r="5" ht="36" customHeight="1" spans="1:18">
      <c r="A5" s="7">
        <v>4</v>
      </c>
      <c r="B5" s="7">
        <v>1</v>
      </c>
      <c r="C5" s="7" t="s">
        <v>21</v>
      </c>
      <c r="D5" s="9" t="s">
        <v>22</v>
      </c>
      <c r="E5" s="9">
        <v>118</v>
      </c>
      <c r="F5" s="10">
        <v>45194</v>
      </c>
      <c r="G5" s="11">
        <v>0.625</v>
      </c>
      <c r="H5" s="12" t="s">
        <v>23</v>
      </c>
      <c r="I5" s="9" t="s">
        <v>24</v>
      </c>
      <c r="J5" s="9" t="s">
        <v>16</v>
      </c>
      <c r="K5" s="9">
        <v>102</v>
      </c>
      <c r="L5" s="9">
        <v>1</v>
      </c>
      <c r="M5" s="32"/>
      <c r="N5" s="32"/>
      <c r="O5" s="32"/>
      <c r="P5" s="32"/>
      <c r="R5" s="32"/>
    </row>
    <row r="6" ht="36" customHeight="1" spans="1:13">
      <c r="A6" s="7">
        <v>5</v>
      </c>
      <c r="B6" s="7">
        <v>2</v>
      </c>
      <c r="C6" s="7" t="s">
        <v>21</v>
      </c>
      <c r="D6" s="9" t="s">
        <v>22</v>
      </c>
      <c r="E6" s="9">
        <v>118</v>
      </c>
      <c r="F6" s="10">
        <v>45195</v>
      </c>
      <c r="G6" s="11">
        <v>0.625</v>
      </c>
      <c r="H6" s="13" t="s">
        <v>25</v>
      </c>
      <c r="I6" s="9" t="s">
        <v>26</v>
      </c>
      <c r="J6" s="9" t="s">
        <v>16</v>
      </c>
      <c r="K6" s="9">
        <v>97</v>
      </c>
      <c r="L6" s="9">
        <v>1</v>
      </c>
      <c r="M6" s="33"/>
    </row>
    <row r="7" ht="36" customHeight="1" spans="1:13">
      <c r="A7" s="7">
        <v>6</v>
      </c>
      <c r="B7" s="7">
        <v>3</v>
      </c>
      <c r="C7" s="7" t="s">
        <v>21</v>
      </c>
      <c r="D7" s="9" t="s">
        <v>22</v>
      </c>
      <c r="E7" s="9">
        <v>118</v>
      </c>
      <c r="F7" s="10">
        <v>45196</v>
      </c>
      <c r="G7" s="11">
        <v>0.791666666666667</v>
      </c>
      <c r="H7" s="14" t="s">
        <v>27</v>
      </c>
      <c r="I7" s="9" t="s">
        <v>28</v>
      </c>
      <c r="J7" s="9" t="s">
        <v>29</v>
      </c>
      <c r="K7" s="9">
        <v>123</v>
      </c>
      <c r="L7" s="9">
        <v>1</v>
      </c>
      <c r="M7" s="33"/>
    </row>
    <row r="8" ht="36" customHeight="1" spans="1:13">
      <c r="A8" s="7">
        <v>7</v>
      </c>
      <c r="B8" s="7">
        <v>1</v>
      </c>
      <c r="C8" s="8" t="s">
        <v>30</v>
      </c>
      <c r="D8" s="9" t="s">
        <v>31</v>
      </c>
      <c r="E8" s="9">
        <v>110</v>
      </c>
      <c r="F8" s="10">
        <v>45194</v>
      </c>
      <c r="G8" s="11">
        <v>0.625</v>
      </c>
      <c r="H8" s="13" t="s">
        <v>25</v>
      </c>
      <c r="I8" s="9" t="s">
        <v>26</v>
      </c>
      <c r="J8" s="9" t="s">
        <v>16</v>
      </c>
      <c r="K8" s="9">
        <v>97</v>
      </c>
      <c r="L8" s="9">
        <v>1</v>
      </c>
      <c r="M8" s="33"/>
    </row>
    <row r="9" ht="36" customHeight="1" spans="1:13">
      <c r="A9" s="7">
        <v>8</v>
      </c>
      <c r="B9" s="7">
        <v>2</v>
      </c>
      <c r="C9" s="8" t="s">
        <v>30</v>
      </c>
      <c r="D9" s="9" t="s">
        <v>31</v>
      </c>
      <c r="E9" s="9">
        <v>110</v>
      </c>
      <c r="F9" s="10">
        <v>45195</v>
      </c>
      <c r="G9" s="11">
        <v>0.625</v>
      </c>
      <c r="H9" s="14" t="s">
        <v>32</v>
      </c>
      <c r="I9" s="9" t="s">
        <v>33</v>
      </c>
      <c r="J9" s="9" t="s">
        <v>34</v>
      </c>
      <c r="K9" s="9">
        <v>85</v>
      </c>
      <c r="L9" s="9">
        <v>1</v>
      </c>
      <c r="M9" s="33"/>
    </row>
    <row r="10" ht="36" customHeight="1" spans="1:13">
      <c r="A10" s="7">
        <v>9</v>
      </c>
      <c r="B10" s="7">
        <v>3</v>
      </c>
      <c r="C10" s="8" t="s">
        <v>30</v>
      </c>
      <c r="D10" s="9" t="s">
        <v>31</v>
      </c>
      <c r="E10" s="9">
        <v>110</v>
      </c>
      <c r="F10" s="10">
        <v>45196</v>
      </c>
      <c r="G10" s="11">
        <v>0.791666666666667</v>
      </c>
      <c r="H10" s="15" t="s">
        <v>35</v>
      </c>
      <c r="I10" s="9" t="s">
        <v>36</v>
      </c>
      <c r="J10" s="9" t="s">
        <v>37</v>
      </c>
      <c r="K10" s="15">
        <v>113</v>
      </c>
      <c r="L10" s="9">
        <v>1</v>
      </c>
      <c r="M10" s="33"/>
    </row>
    <row r="11" ht="36" customHeight="1" spans="1:13">
      <c r="A11" s="7">
        <v>10</v>
      </c>
      <c r="B11" s="7">
        <v>1</v>
      </c>
      <c r="C11" s="9" t="s">
        <v>38</v>
      </c>
      <c r="D11" s="9" t="s">
        <v>39</v>
      </c>
      <c r="E11" s="9">
        <v>106</v>
      </c>
      <c r="F11" s="10">
        <v>45194</v>
      </c>
      <c r="G11" s="11">
        <v>0.625</v>
      </c>
      <c r="H11" s="13" t="s">
        <v>40</v>
      </c>
      <c r="I11" s="9" t="s">
        <v>41</v>
      </c>
      <c r="J11" s="9" t="s">
        <v>16</v>
      </c>
      <c r="K11" s="9">
        <v>108</v>
      </c>
      <c r="L11" s="9">
        <v>1</v>
      </c>
      <c r="M11" s="33"/>
    </row>
    <row r="12" ht="36" customHeight="1" spans="1:13">
      <c r="A12" s="7">
        <v>11</v>
      </c>
      <c r="B12" s="7">
        <v>2</v>
      </c>
      <c r="C12" s="9" t="s">
        <v>38</v>
      </c>
      <c r="D12" s="9" t="s">
        <v>39</v>
      </c>
      <c r="E12" s="9">
        <v>106</v>
      </c>
      <c r="F12" s="10">
        <v>45195</v>
      </c>
      <c r="G12" s="11">
        <v>0.625</v>
      </c>
      <c r="H12" s="12" t="s">
        <v>42</v>
      </c>
      <c r="I12" s="9" t="s">
        <v>43</v>
      </c>
      <c r="J12" s="9" t="s">
        <v>16</v>
      </c>
      <c r="K12" s="9">
        <v>109</v>
      </c>
      <c r="L12" s="9">
        <v>1</v>
      </c>
      <c r="M12" s="33"/>
    </row>
    <row r="13" ht="36" customHeight="1" spans="1:13">
      <c r="A13" s="7">
        <v>12</v>
      </c>
      <c r="B13" s="7">
        <v>3</v>
      </c>
      <c r="C13" s="9" t="s">
        <v>38</v>
      </c>
      <c r="D13" s="9" t="s">
        <v>39</v>
      </c>
      <c r="E13" s="9">
        <v>106</v>
      </c>
      <c r="F13" s="10">
        <v>45196</v>
      </c>
      <c r="G13" s="11">
        <v>0.791666666666667</v>
      </c>
      <c r="H13" s="12" t="s">
        <v>44</v>
      </c>
      <c r="I13" s="9" t="s">
        <v>45</v>
      </c>
      <c r="J13" s="9" t="s">
        <v>46</v>
      </c>
      <c r="K13" s="9">
        <v>134</v>
      </c>
      <c r="L13" s="9">
        <v>1</v>
      </c>
      <c r="M13" s="33"/>
    </row>
    <row r="14" ht="36" customHeight="1" spans="1:13">
      <c r="A14" s="7">
        <v>13</v>
      </c>
      <c r="B14" s="7">
        <v>1</v>
      </c>
      <c r="C14" s="8" t="s">
        <v>47</v>
      </c>
      <c r="D14" s="9" t="s">
        <v>22</v>
      </c>
      <c r="E14" s="9">
        <v>124</v>
      </c>
      <c r="F14" s="10">
        <v>45194</v>
      </c>
      <c r="G14" s="11">
        <v>0.625</v>
      </c>
      <c r="H14" s="12" t="s">
        <v>14</v>
      </c>
      <c r="I14" s="9" t="s">
        <v>15</v>
      </c>
      <c r="J14" s="9" t="s">
        <v>16</v>
      </c>
      <c r="K14" s="9">
        <v>91</v>
      </c>
      <c r="L14" s="9">
        <v>1</v>
      </c>
      <c r="M14" s="33"/>
    </row>
    <row r="15" ht="36" customHeight="1" spans="1:13">
      <c r="A15" s="7">
        <v>14</v>
      </c>
      <c r="B15" s="7">
        <v>2</v>
      </c>
      <c r="C15" s="8" t="s">
        <v>47</v>
      </c>
      <c r="D15" s="9" t="s">
        <v>22</v>
      </c>
      <c r="E15" s="9">
        <v>124</v>
      </c>
      <c r="F15" s="10">
        <v>45195</v>
      </c>
      <c r="G15" s="11">
        <v>0.625</v>
      </c>
      <c r="H15" s="12" t="s">
        <v>23</v>
      </c>
      <c r="I15" s="9" t="s">
        <v>24</v>
      </c>
      <c r="J15" s="9" t="s">
        <v>16</v>
      </c>
      <c r="K15" s="9">
        <v>102</v>
      </c>
      <c r="L15" s="9">
        <v>1</v>
      </c>
      <c r="M15" s="33"/>
    </row>
    <row r="16" ht="36" customHeight="1" spans="1:13">
      <c r="A16" s="7">
        <v>15</v>
      </c>
      <c r="B16" s="7">
        <v>3</v>
      </c>
      <c r="C16" s="8" t="s">
        <v>47</v>
      </c>
      <c r="D16" s="9" t="s">
        <v>22</v>
      </c>
      <c r="E16" s="9">
        <v>124</v>
      </c>
      <c r="F16" s="10">
        <v>45196</v>
      </c>
      <c r="G16" s="11">
        <v>0.791666666666667</v>
      </c>
      <c r="H16" s="14" t="s">
        <v>32</v>
      </c>
      <c r="I16" s="9" t="s">
        <v>33</v>
      </c>
      <c r="J16" s="9" t="s">
        <v>34</v>
      </c>
      <c r="K16" s="9">
        <v>85</v>
      </c>
      <c r="L16" s="9">
        <v>1</v>
      </c>
      <c r="M16" s="33"/>
    </row>
    <row r="17" ht="36" customHeight="1" spans="1:13">
      <c r="A17" s="7">
        <v>16</v>
      </c>
      <c r="B17" s="7">
        <v>1</v>
      </c>
      <c r="C17" s="8" t="s">
        <v>48</v>
      </c>
      <c r="D17" s="9" t="s">
        <v>39</v>
      </c>
      <c r="E17" s="9">
        <v>106</v>
      </c>
      <c r="F17" s="10">
        <v>45194</v>
      </c>
      <c r="G17" s="11">
        <v>0.625</v>
      </c>
      <c r="H17" s="12" t="s">
        <v>17</v>
      </c>
      <c r="I17" s="9" t="s">
        <v>18</v>
      </c>
      <c r="J17" s="9" t="s">
        <v>16</v>
      </c>
      <c r="K17" s="9">
        <v>97</v>
      </c>
      <c r="L17" s="9">
        <v>1</v>
      </c>
      <c r="M17" s="33"/>
    </row>
    <row r="18" ht="36" customHeight="1" spans="1:13">
      <c r="A18" s="7">
        <v>17</v>
      </c>
      <c r="B18" s="7">
        <v>2</v>
      </c>
      <c r="C18" s="8" t="s">
        <v>48</v>
      </c>
      <c r="D18" s="9" t="s">
        <v>39</v>
      </c>
      <c r="E18" s="9">
        <v>106</v>
      </c>
      <c r="F18" s="10">
        <v>45195</v>
      </c>
      <c r="G18" s="11">
        <v>0.625</v>
      </c>
      <c r="H18" s="13" t="s">
        <v>25</v>
      </c>
      <c r="I18" s="9" t="s">
        <v>26</v>
      </c>
      <c r="J18" s="9" t="s">
        <v>16</v>
      </c>
      <c r="K18" s="9">
        <v>97</v>
      </c>
      <c r="L18" s="9">
        <v>1</v>
      </c>
      <c r="M18" s="33"/>
    </row>
    <row r="19" ht="36" customHeight="1" spans="1:13">
      <c r="A19" s="7">
        <v>18</v>
      </c>
      <c r="B19" s="7">
        <v>3</v>
      </c>
      <c r="C19" s="8" t="s">
        <v>48</v>
      </c>
      <c r="D19" s="9" t="s">
        <v>39</v>
      </c>
      <c r="E19" s="9">
        <v>106</v>
      </c>
      <c r="F19" s="10">
        <v>45196</v>
      </c>
      <c r="G19" s="11">
        <v>0.791666666666667</v>
      </c>
      <c r="H19" s="15" t="s">
        <v>35</v>
      </c>
      <c r="I19" s="9" t="s">
        <v>36</v>
      </c>
      <c r="J19" s="9" t="s">
        <v>37</v>
      </c>
      <c r="K19" s="15">
        <v>113</v>
      </c>
      <c r="L19" s="9">
        <v>1</v>
      </c>
      <c r="M19" s="33"/>
    </row>
    <row r="20" ht="36" customHeight="1" spans="1:13">
      <c r="A20" s="7">
        <v>19</v>
      </c>
      <c r="B20" s="7">
        <v>1</v>
      </c>
      <c r="C20" s="9" t="s">
        <v>49</v>
      </c>
      <c r="D20" s="9" t="s">
        <v>50</v>
      </c>
      <c r="E20" s="9">
        <v>362</v>
      </c>
      <c r="F20" s="10">
        <v>45194</v>
      </c>
      <c r="G20" s="11">
        <v>0.625</v>
      </c>
      <c r="H20" s="14" t="s">
        <v>27</v>
      </c>
      <c r="I20" s="9" t="s">
        <v>28</v>
      </c>
      <c r="J20" s="9" t="s">
        <v>29</v>
      </c>
      <c r="K20" s="9">
        <v>123</v>
      </c>
      <c r="L20" s="9">
        <v>1</v>
      </c>
      <c r="M20" s="33"/>
    </row>
    <row r="21" ht="36" customHeight="1" spans="1:13">
      <c r="A21" s="7">
        <v>20</v>
      </c>
      <c r="B21" s="7">
        <v>2</v>
      </c>
      <c r="C21" s="9" t="s">
        <v>49</v>
      </c>
      <c r="D21" s="9" t="s">
        <v>50</v>
      </c>
      <c r="E21" s="9">
        <v>362</v>
      </c>
      <c r="F21" s="10">
        <v>45195</v>
      </c>
      <c r="G21" s="11">
        <v>0.625</v>
      </c>
      <c r="H21" s="12" t="s">
        <v>19</v>
      </c>
      <c r="I21" s="9" t="s">
        <v>20</v>
      </c>
      <c r="J21" s="9" t="s">
        <v>16</v>
      </c>
      <c r="K21" s="9">
        <v>107</v>
      </c>
      <c r="L21" s="9">
        <v>1</v>
      </c>
      <c r="M21" s="33"/>
    </row>
    <row r="22" ht="36" customHeight="1" spans="1:13">
      <c r="A22" s="7">
        <v>21</v>
      </c>
      <c r="B22" s="7">
        <v>3</v>
      </c>
      <c r="C22" s="9" t="s">
        <v>49</v>
      </c>
      <c r="D22" s="9" t="s">
        <v>50</v>
      </c>
      <c r="E22" s="9">
        <v>362</v>
      </c>
      <c r="F22" s="10">
        <v>45196</v>
      </c>
      <c r="G22" s="11">
        <v>0.791666666666667</v>
      </c>
      <c r="H22" s="12" t="s">
        <v>51</v>
      </c>
      <c r="I22" s="9" t="s">
        <v>52</v>
      </c>
      <c r="J22" s="9" t="s">
        <v>16</v>
      </c>
      <c r="K22" s="9">
        <v>93</v>
      </c>
      <c r="L22" s="9">
        <v>1</v>
      </c>
      <c r="M22" s="33"/>
    </row>
    <row r="23" ht="36" customHeight="1" spans="1:13">
      <c r="A23" s="7">
        <v>22</v>
      </c>
      <c r="B23" s="7">
        <v>1</v>
      </c>
      <c r="C23" s="8" t="s">
        <v>53</v>
      </c>
      <c r="D23" s="9" t="s">
        <v>39</v>
      </c>
      <c r="E23" s="9">
        <v>115</v>
      </c>
      <c r="F23" s="10">
        <v>45194</v>
      </c>
      <c r="G23" s="11">
        <v>0.625</v>
      </c>
      <c r="H23" s="12" t="s">
        <v>14</v>
      </c>
      <c r="I23" s="9" t="s">
        <v>54</v>
      </c>
      <c r="J23" s="9" t="s">
        <v>55</v>
      </c>
      <c r="K23" s="9">
        <v>95</v>
      </c>
      <c r="L23" s="9">
        <v>1</v>
      </c>
      <c r="M23" s="33"/>
    </row>
    <row r="24" ht="36" customHeight="1" spans="1:13">
      <c r="A24" s="7">
        <v>23</v>
      </c>
      <c r="B24" s="7">
        <v>2</v>
      </c>
      <c r="C24" s="8" t="s">
        <v>53</v>
      </c>
      <c r="D24" s="9" t="s">
        <v>39</v>
      </c>
      <c r="E24" s="9">
        <v>115</v>
      </c>
      <c r="F24" s="10">
        <v>45195</v>
      </c>
      <c r="G24" s="11">
        <v>0.625</v>
      </c>
      <c r="H24" s="12" t="s">
        <v>44</v>
      </c>
      <c r="I24" s="9" t="s">
        <v>45</v>
      </c>
      <c r="J24" s="9" t="s">
        <v>46</v>
      </c>
      <c r="K24" s="9">
        <v>134</v>
      </c>
      <c r="L24" s="9">
        <v>1</v>
      </c>
      <c r="M24" s="33"/>
    </row>
    <row r="25" ht="36" customHeight="1" spans="1:13">
      <c r="A25" s="7">
        <v>24</v>
      </c>
      <c r="B25" s="7">
        <v>3</v>
      </c>
      <c r="C25" s="8" t="s">
        <v>53</v>
      </c>
      <c r="D25" s="9" t="s">
        <v>39</v>
      </c>
      <c r="E25" s="9">
        <v>115</v>
      </c>
      <c r="F25" s="10">
        <v>45196</v>
      </c>
      <c r="G25" s="11">
        <v>0.791666666666667</v>
      </c>
      <c r="H25" s="12" t="s">
        <v>14</v>
      </c>
      <c r="I25" s="9" t="s">
        <v>15</v>
      </c>
      <c r="J25" s="9" t="s">
        <v>16</v>
      </c>
      <c r="K25" s="9">
        <v>91</v>
      </c>
      <c r="L25" s="9">
        <v>1</v>
      </c>
      <c r="M25" s="33"/>
    </row>
    <row r="26" ht="36" customHeight="1" spans="1:13">
      <c r="A26" s="7">
        <v>25</v>
      </c>
      <c r="B26" s="7">
        <v>1</v>
      </c>
      <c r="C26" s="16" t="s">
        <v>56</v>
      </c>
      <c r="D26" s="16" t="s">
        <v>22</v>
      </c>
      <c r="E26" s="16">
        <v>134</v>
      </c>
      <c r="F26" s="17">
        <v>45192</v>
      </c>
      <c r="G26" s="18">
        <v>0.625</v>
      </c>
      <c r="H26" s="19" t="s">
        <v>57</v>
      </c>
      <c r="I26" s="16" t="s">
        <v>58</v>
      </c>
      <c r="J26" s="16" t="s">
        <v>59</v>
      </c>
      <c r="K26" s="16">
        <v>100</v>
      </c>
      <c r="L26" s="16">
        <v>1</v>
      </c>
      <c r="M26" s="33"/>
    </row>
    <row r="27" ht="36" customHeight="1" spans="1:13">
      <c r="A27" s="7">
        <v>26</v>
      </c>
      <c r="B27" s="7">
        <v>2</v>
      </c>
      <c r="C27" s="9" t="s">
        <v>56</v>
      </c>
      <c r="D27" s="9" t="s">
        <v>31</v>
      </c>
      <c r="E27" s="9">
        <v>143</v>
      </c>
      <c r="F27" s="10">
        <v>45192</v>
      </c>
      <c r="G27" s="11">
        <v>0.645833333333333</v>
      </c>
      <c r="H27" s="9" t="s">
        <v>60</v>
      </c>
      <c r="I27" s="9" t="s">
        <v>61</v>
      </c>
      <c r="J27" s="9" t="s">
        <v>62</v>
      </c>
      <c r="K27" s="9">
        <v>149</v>
      </c>
      <c r="L27" s="9">
        <v>1</v>
      </c>
      <c r="M27" s="33"/>
    </row>
    <row r="28" ht="36" customHeight="1" spans="1:13">
      <c r="A28" s="7">
        <v>27</v>
      </c>
      <c r="B28" s="7">
        <v>3</v>
      </c>
      <c r="C28" s="9" t="s">
        <v>56</v>
      </c>
      <c r="D28" s="9" t="s">
        <v>31</v>
      </c>
      <c r="E28" s="9">
        <v>143</v>
      </c>
      <c r="F28" s="10">
        <v>45193</v>
      </c>
      <c r="G28" s="11">
        <v>0.645833333333333</v>
      </c>
      <c r="H28" s="9" t="s">
        <v>63</v>
      </c>
      <c r="I28" s="9" t="s">
        <v>64</v>
      </c>
      <c r="J28" s="9" t="s">
        <v>37</v>
      </c>
      <c r="K28" s="9">
        <v>115</v>
      </c>
      <c r="L28" s="9">
        <v>1</v>
      </c>
      <c r="M28" s="33"/>
    </row>
    <row r="29" ht="36" customHeight="1" spans="1:13">
      <c r="A29" s="7">
        <v>28</v>
      </c>
      <c r="B29" s="7">
        <v>4</v>
      </c>
      <c r="C29" s="9" t="s">
        <v>56</v>
      </c>
      <c r="D29" s="9" t="s">
        <v>22</v>
      </c>
      <c r="E29" s="9">
        <v>134</v>
      </c>
      <c r="F29" s="10">
        <v>45193</v>
      </c>
      <c r="G29" s="11">
        <v>0.791666666666667</v>
      </c>
      <c r="H29" s="9" t="s">
        <v>65</v>
      </c>
      <c r="I29" s="9" t="s">
        <v>66</v>
      </c>
      <c r="J29" s="9" t="s">
        <v>67</v>
      </c>
      <c r="K29" s="9">
        <v>86</v>
      </c>
      <c r="L29" s="9">
        <v>1</v>
      </c>
      <c r="M29" s="33"/>
    </row>
    <row r="30" ht="36" customHeight="1" spans="1:13">
      <c r="A30" s="7">
        <v>29</v>
      </c>
      <c r="B30" s="7">
        <v>5</v>
      </c>
      <c r="C30" s="9" t="s">
        <v>56</v>
      </c>
      <c r="D30" s="9" t="s">
        <v>31</v>
      </c>
      <c r="E30" s="9">
        <v>143</v>
      </c>
      <c r="F30" s="10">
        <v>45193</v>
      </c>
      <c r="G30" s="11">
        <v>0.8125</v>
      </c>
      <c r="H30" s="13" t="s">
        <v>68</v>
      </c>
      <c r="I30" s="9" t="s">
        <v>69</v>
      </c>
      <c r="J30" s="9" t="s">
        <v>16</v>
      </c>
      <c r="K30" s="9">
        <v>100</v>
      </c>
      <c r="L30" s="9">
        <v>1</v>
      </c>
      <c r="M30" s="33"/>
    </row>
    <row r="31" ht="36" customHeight="1" spans="1:13">
      <c r="A31" s="7">
        <v>30</v>
      </c>
      <c r="B31" s="7">
        <v>6</v>
      </c>
      <c r="C31" s="9" t="s">
        <v>56</v>
      </c>
      <c r="D31" s="9" t="s">
        <v>22</v>
      </c>
      <c r="E31" s="9">
        <v>143</v>
      </c>
      <c r="F31" s="10">
        <v>45194</v>
      </c>
      <c r="G31" s="11">
        <v>0.625</v>
      </c>
      <c r="H31" s="13" t="s">
        <v>70</v>
      </c>
      <c r="I31" s="9" t="s">
        <v>71</v>
      </c>
      <c r="J31" s="9" t="s">
        <v>72</v>
      </c>
      <c r="K31" s="9">
        <v>107</v>
      </c>
      <c r="L31" s="9">
        <v>1</v>
      </c>
      <c r="M31" s="33"/>
    </row>
    <row r="32" s="2" customFormat="1" ht="36" customHeight="1" spans="1:13">
      <c r="A32" s="7">
        <v>31</v>
      </c>
      <c r="B32" s="7">
        <v>7</v>
      </c>
      <c r="C32" s="9" t="s">
        <v>56</v>
      </c>
      <c r="D32" s="9" t="s">
        <v>22</v>
      </c>
      <c r="E32" s="9">
        <v>134</v>
      </c>
      <c r="F32" s="10">
        <v>45194</v>
      </c>
      <c r="G32" s="11">
        <v>0.791666666666667</v>
      </c>
      <c r="H32" s="9" t="s">
        <v>63</v>
      </c>
      <c r="I32" s="9" t="s">
        <v>64</v>
      </c>
      <c r="J32" s="9" t="s">
        <v>37</v>
      </c>
      <c r="K32" s="9">
        <v>115</v>
      </c>
      <c r="L32" s="9">
        <v>1</v>
      </c>
      <c r="M32" s="34"/>
    </row>
    <row r="33" s="2" customFormat="1" ht="36" customHeight="1" spans="1:13">
      <c r="A33" s="7">
        <v>32</v>
      </c>
      <c r="B33" s="7">
        <v>8</v>
      </c>
      <c r="C33" s="9" t="s">
        <v>56</v>
      </c>
      <c r="D33" s="9" t="s">
        <v>31</v>
      </c>
      <c r="E33" s="9">
        <v>143</v>
      </c>
      <c r="F33" s="10">
        <v>45194</v>
      </c>
      <c r="G33" s="11">
        <v>0.8125</v>
      </c>
      <c r="H33" s="9" t="s">
        <v>73</v>
      </c>
      <c r="I33" s="9" t="s">
        <v>74</v>
      </c>
      <c r="J33" s="9" t="s">
        <v>75</v>
      </c>
      <c r="K33" s="9">
        <v>92</v>
      </c>
      <c r="L33" s="9">
        <v>1</v>
      </c>
      <c r="M33" s="34"/>
    </row>
    <row r="34" s="2" customFormat="1" ht="36" customHeight="1" spans="1:13">
      <c r="A34" s="7">
        <v>33</v>
      </c>
      <c r="B34" s="7">
        <v>9</v>
      </c>
      <c r="C34" s="9" t="s">
        <v>56</v>
      </c>
      <c r="D34" s="9" t="s">
        <v>22</v>
      </c>
      <c r="E34" s="9">
        <v>134</v>
      </c>
      <c r="F34" s="10">
        <v>45195</v>
      </c>
      <c r="G34" s="11">
        <v>0.625</v>
      </c>
      <c r="H34" s="13" t="s">
        <v>70</v>
      </c>
      <c r="I34" s="9" t="s">
        <v>71</v>
      </c>
      <c r="J34" s="9" t="s">
        <v>72</v>
      </c>
      <c r="K34" s="9">
        <v>107</v>
      </c>
      <c r="L34" s="9">
        <v>1</v>
      </c>
      <c r="M34" s="34"/>
    </row>
    <row r="35" ht="36" customHeight="1" spans="1:13">
      <c r="A35" s="7">
        <v>34</v>
      </c>
      <c r="B35" s="7">
        <v>10</v>
      </c>
      <c r="C35" s="14" t="s">
        <v>56</v>
      </c>
      <c r="D35" s="14" t="s">
        <v>31</v>
      </c>
      <c r="E35" s="14">
        <v>143</v>
      </c>
      <c r="F35" s="20">
        <v>45195</v>
      </c>
      <c r="G35" s="21">
        <v>0.770833333333333</v>
      </c>
      <c r="H35" s="14" t="s">
        <v>60</v>
      </c>
      <c r="I35" s="14" t="s">
        <v>61</v>
      </c>
      <c r="J35" s="14" t="s">
        <v>62</v>
      </c>
      <c r="K35" s="14">
        <v>149</v>
      </c>
      <c r="L35" s="14">
        <v>1</v>
      </c>
      <c r="M35" s="33"/>
    </row>
    <row r="36" ht="36" customHeight="1" spans="1:13">
      <c r="A36" s="7">
        <v>35</v>
      </c>
      <c r="B36" s="7">
        <v>11</v>
      </c>
      <c r="C36" s="9" t="s">
        <v>56</v>
      </c>
      <c r="D36" s="9" t="s">
        <v>22</v>
      </c>
      <c r="E36" s="9">
        <v>134</v>
      </c>
      <c r="F36" s="10">
        <v>45195</v>
      </c>
      <c r="G36" s="11">
        <v>0.791666666666667</v>
      </c>
      <c r="H36" s="9" t="s">
        <v>68</v>
      </c>
      <c r="I36" s="9" t="s">
        <v>69</v>
      </c>
      <c r="J36" s="9" t="s">
        <v>16</v>
      </c>
      <c r="K36" s="9">
        <v>100</v>
      </c>
      <c r="L36" s="9">
        <v>1</v>
      </c>
      <c r="M36" s="33"/>
    </row>
    <row r="37" ht="36" customHeight="1" spans="1:13">
      <c r="A37" s="7">
        <v>36</v>
      </c>
      <c r="B37" s="7">
        <v>12</v>
      </c>
      <c r="C37" s="9" t="s">
        <v>56</v>
      </c>
      <c r="D37" s="9" t="s">
        <v>22</v>
      </c>
      <c r="E37" s="9">
        <v>134</v>
      </c>
      <c r="F37" s="10">
        <v>45196</v>
      </c>
      <c r="G37" s="11">
        <v>0.625</v>
      </c>
      <c r="H37" s="13" t="s">
        <v>57</v>
      </c>
      <c r="I37" s="9" t="s">
        <v>58</v>
      </c>
      <c r="J37" s="9" t="s">
        <v>59</v>
      </c>
      <c r="K37" s="9">
        <v>100</v>
      </c>
      <c r="L37" s="9">
        <v>1</v>
      </c>
      <c r="M37" s="33"/>
    </row>
    <row r="38" ht="36" customHeight="1" spans="1:13">
      <c r="A38" s="7">
        <v>37</v>
      </c>
      <c r="B38" s="7">
        <v>13</v>
      </c>
      <c r="C38" s="9" t="s">
        <v>56</v>
      </c>
      <c r="D38" s="9" t="s">
        <v>31</v>
      </c>
      <c r="E38" s="9">
        <v>143</v>
      </c>
      <c r="F38" s="10">
        <v>45196</v>
      </c>
      <c r="G38" s="11">
        <v>0.645833333333333</v>
      </c>
      <c r="H38" s="9" t="s">
        <v>73</v>
      </c>
      <c r="I38" s="9" t="s">
        <v>74</v>
      </c>
      <c r="J38" s="9" t="s">
        <v>75</v>
      </c>
      <c r="K38" s="9">
        <v>92</v>
      </c>
      <c r="L38" s="9">
        <v>1</v>
      </c>
      <c r="M38" s="33"/>
    </row>
    <row r="39" ht="36" customHeight="1" spans="1:13">
      <c r="A39" s="7">
        <v>38</v>
      </c>
      <c r="B39" s="7">
        <v>14</v>
      </c>
      <c r="C39" s="9" t="s">
        <v>56</v>
      </c>
      <c r="D39" s="9" t="s">
        <v>22</v>
      </c>
      <c r="E39" s="9">
        <v>134</v>
      </c>
      <c r="F39" s="10">
        <v>45196</v>
      </c>
      <c r="G39" s="11">
        <v>0.791666666666667</v>
      </c>
      <c r="H39" s="13" t="s">
        <v>65</v>
      </c>
      <c r="I39" s="9" t="s">
        <v>66</v>
      </c>
      <c r="J39" s="9" t="s">
        <v>67</v>
      </c>
      <c r="K39" s="9">
        <v>86</v>
      </c>
      <c r="L39" s="9">
        <v>1</v>
      </c>
      <c r="M39" s="33"/>
    </row>
    <row r="40" ht="36" customHeight="1" spans="1:13">
      <c r="A40" s="7">
        <v>39</v>
      </c>
      <c r="B40" s="7">
        <v>1</v>
      </c>
      <c r="C40" s="22" t="s">
        <v>76</v>
      </c>
      <c r="D40" s="22" t="s">
        <v>77</v>
      </c>
      <c r="E40" s="22">
        <v>365</v>
      </c>
      <c r="F40" s="23">
        <v>45192</v>
      </c>
      <c r="G40" s="24">
        <v>0.625</v>
      </c>
      <c r="H40" s="25" t="s">
        <v>78</v>
      </c>
      <c r="I40" s="22" t="s">
        <v>79</v>
      </c>
      <c r="J40" s="25" t="s">
        <v>75</v>
      </c>
      <c r="K40" s="22">
        <v>94</v>
      </c>
      <c r="L40" s="22">
        <v>1</v>
      </c>
      <c r="M40" s="33"/>
    </row>
    <row r="41" ht="36" customHeight="1" spans="1:13">
      <c r="A41" s="7">
        <v>40</v>
      </c>
      <c r="B41" s="7">
        <v>2</v>
      </c>
      <c r="C41" s="9" t="s">
        <v>76</v>
      </c>
      <c r="D41" s="9" t="s">
        <v>77</v>
      </c>
      <c r="E41" s="9">
        <v>365</v>
      </c>
      <c r="F41" s="10">
        <v>45192</v>
      </c>
      <c r="G41" s="11">
        <v>0.805555555555555</v>
      </c>
      <c r="H41" s="13" t="s">
        <v>80</v>
      </c>
      <c r="I41" s="9" t="s">
        <v>81</v>
      </c>
      <c r="J41" s="9" t="s">
        <v>75</v>
      </c>
      <c r="K41" s="9">
        <v>112</v>
      </c>
      <c r="L41" s="9">
        <v>1</v>
      </c>
      <c r="M41" s="33"/>
    </row>
    <row r="42" ht="36" customHeight="1" spans="1:13">
      <c r="A42" s="7">
        <v>41</v>
      </c>
      <c r="B42" s="7">
        <v>3</v>
      </c>
      <c r="C42" s="9" t="s">
        <v>76</v>
      </c>
      <c r="D42" s="9" t="s">
        <v>77</v>
      </c>
      <c r="E42" s="9">
        <v>365</v>
      </c>
      <c r="F42" s="10">
        <v>45193</v>
      </c>
      <c r="G42" s="11">
        <v>0.625</v>
      </c>
      <c r="H42" s="12" t="s">
        <v>82</v>
      </c>
      <c r="I42" s="9" t="s">
        <v>83</v>
      </c>
      <c r="J42" s="9" t="s">
        <v>75</v>
      </c>
      <c r="K42" s="9">
        <v>102</v>
      </c>
      <c r="L42" s="9">
        <v>1</v>
      </c>
      <c r="M42" s="33"/>
    </row>
    <row r="43" ht="36" customHeight="1" spans="1:13">
      <c r="A43" s="7">
        <v>42</v>
      </c>
      <c r="B43" s="7">
        <v>4</v>
      </c>
      <c r="C43" s="9" t="s">
        <v>76</v>
      </c>
      <c r="D43" s="9" t="s">
        <v>77</v>
      </c>
      <c r="E43" s="9">
        <v>365</v>
      </c>
      <c r="F43" s="10">
        <v>45193</v>
      </c>
      <c r="G43" s="11">
        <v>0.805555555555555</v>
      </c>
      <c r="H43" s="26" t="s">
        <v>84</v>
      </c>
      <c r="I43" s="9" t="s">
        <v>85</v>
      </c>
      <c r="J43" s="9" t="s">
        <v>75</v>
      </c>
      <c r="K43" s="9">
        <v>126</v>
      </c>
      <c r="L43" s="9">
        <v>1</v>
      </c>
      <c r="M43" s="33"/>
    </row>
    <row r="44" ht="36" customHeight="1" spans="1:13">
      <c r="A44" s="7">
        <v>43</v>
      </c>
      <c r="B44" s="7">
        <v>5</v>
      </c>
      <c r="C44" s="9" t="s">
        <v>76</v>
      </c>
      <c r="D44" s="9" t="s">
        <v>77</v>
      </c>
      <c r="E44" s="9">
        <v>365</v>
      </c>
      <c r="F44" s="10">
        <v>45194</v>
      </c>
      <c r="G44" s="11">
        <v>0.805555555555555</v>
      </c>
      <c r="H44" s="26" t="s">
        <v>86</v>
      </c>
      <c r="I44" s="9" t="s">
        <v>87</v>
      </c>
      <c r="J44" s="9" t="s">
        <v>62</v>
      </c>
      <c r="K44" s="9">
        <v>90</v>
      </c>
      <c r="L44" s="9">
        <v>1</v>
      </c>
      <c r="M44" s="33"/>
    </row>
    <row r="45" ht="36" customHeight="1" spans="1:13">
      <c r="A45" s="7">
        <v>44</v>
      </c>
      <c r="B45" s="7">
        <v>6</v>
      </c>
      <c r="C45" s="9" t="s">
        <v>76</v>
      </c>
      <c r="D45" s="9" t="s">
        <v>77</v>
      </c>
      <c r="E45" s="9">
        <v>365</v>
      </c>
      <c r="F45" s="10">
        <v>45195</v>
      </c>
      <c r="G45" s="11">
        <v>0.805555555555555</v>
      </c>
      <c r="H45" s="26" t="s">
        <v>73</v>
      </c>
      <c r="I45" s="9" t="s">
        <v>74</v>
      </c>
      <c r="J45" s="9" t="s">
        <v>75</v>
      </c>
      <c r="K45" s="9">
        <v>92</v>
      </c>
      <c r="L45" s="9">
        <v>1</v>
      </c>
      <c r="M45" s="33"/>
    </row>
    <row r="46" ht="36" customHeight="1" spans="1:13">
      <c r="A46" s="7">
        <v>45</v>
      </c>
      <c r="B46" s="7">
        <v>7</v>
      </c>
      <c r="C46" s="9" t="s">
        <v>76</v>
      </c>
      <c r="D46" s="9" t="s">
        <v>77</v>
      </c>
      <c r="E46" s="9">
        <v>365</v>
      </c>
      <c r="F46" s="10">
        <v>45196</v>
      </c>
      <c r="G46" s="11">
        <v>0.805555555555555</v>
      </c>
      <c r="H46" s="13" t="s">
        <v>88</v>
      </c>
      <c r="I46" s="9" t="s">
        <v>89</v>
      </c>
      <c r="J46" s="9" t="s">
        <v>16</v>
      </c>
      <c r="K46" s="9">
        <v>106</v>
      </c>
      <c r="L46" s="9">
        <v>1</v>
      </c>
      <c r="M46" s="33"/>
    </row>
    <row r="47" ht="36" customHeight="1" spans="1:13">
      <c r="A47" s="7">
        <v>46</v>
      </c>
      <c r="B47" s="7">
        <v>1</v>
      </c>
      <c r="C47" s="27" t="s">
        <v>90</v>
      </c>
      <c r="D47" s="27" t="s">
        <v>77</v>
      </c>
      <c r="E47" s="27">
        <v>138</v>
      </c>
      <c r="F47" s="28">
        <v>45192</v>
      </c>
      <c r="G47" s="29">
        <v>0.625</v>
      </c>
      <c r="H47" s="30" t="s">
        <v>40</v>
      </c>
      <c r="I47" s="27" t="s">
        <v>41</v>
      </c>
      <c r="J47" s="30" t="s">
        <v>16</v>
      </c>
      <c r="K47" s="27">
        <v>108</v>
      </c>
      <c r="L47" s="27">
        <v>1</v>
      </c>
      <c r="M47" s="33"/>
    </row>
    <row r="48" ht="36" customHeight="1" spans="1:13">
      <c r="A48" s="7">
        <v>47</v>
      </c>
      <c r="B48" s="7">
        <v>2</v>
      </c>
      <c r="C48" s="9" t="s">
        <v>90</v>
      </c>
      <c r="D48" s="9" t="s">
        <v>77</v>
      </c>
      <c r="E48" s="9">
        <v>138</v>
      </c>
      <c r="F48" s="10">
        <v>45193</v>
      </c>
      <c r="G48" s="11">
        <v>0.625</v>
      </c>
      <c r="H48" s="13" t="s">
        <v>91</v>
      </c>
      <c r="I48" s="9" t="s">
        <v>92</v>
      </c>
      <c r="J48" s="9" t="s">
        <v>75</v>
      </c>
      <c r="K48" s="9">
        <v>95</v>
      </c>
      <c r="L48" s="9">
        <v>1</v>
      </c>
      <c r="M48" s="35"/>
    </row>
    <row r="49" ht="36" customHeight="1" spans="1:13">
      <c r="A49" s="7">
        <v>48</v>
      </c>
      <c r="B49" s="7">
        <v>3</v>
      </c>
      <c r="C49" s="9" t="s">
        <v>90</v>
      </c>
      <c r="D49" s="9" t="s">
        <v>77</v>
      </c>
      <c r="E49" s="9">
        <v>138</v>
      </c>
      <c r="F49" s="10">
        <v>45193</v>
      </c>
      <c r="G49" s="11">
        <v>0.791666666666667</v>
      </c>
      <c r="H49" s="13" t="s">
        <v>93</v>
      </c>
      <c r="I49" s="9" t="s">
        <v>94</v>
      </c>
      <c r="J49" s="9" t="s">
        <v>95</v>
      </c>
      <c r="K49" s="9">
        <v>140</v>
      </c>
      <c r="L49" s="9">
        <v>1</v>
      </c>
      <c r="M49" s="33"/>
    </row>
    <row r="50" ht="36" customHeight="1" spans="1:13">
      <c r="A50" s="7">
        <v>49</v>
      </c>
      <c r="B50" s="7">
        <v>4</v>
      </c>
      <c r="C50" s="9" t="s">
        <v>90</v>
      </c>
      <c r="D50" s="9" t="s">
        <v>77</v>
      </c>
      <c r="E50" s="9">
        <v>138</v>
      </c>
      <c r="F50" s="10">
        <v>45194</v>
      </c>
      <c r="G50" s="11">
        <v>0.625</v>
      </c>
      <c r="H50" s="12" t="s">
        <v>96</v>
      </c>
      <c r="I50" s="9" t="s">
        <v>97</v>
      </c>
      <c r="J50" s="9" t="s">
        <v>98</v>
      </c>
      <c r="K50" s="9">
        <v>80</v>
      </c>
      <c r="L50" s="9">
        <v>1</v>
      </c>
      <c r="M50" s="33"/>
    </row>
    <row r="51" ht="36" customHeight="1" spans="1:13">
      <c r="A51" s="7">
        <v>50</v>
      </c>
      <c r="B51" s="7">
        <v>5</v>
      </c>
      <c r="C51" s="9" t="s">
        <v>90</v>
      </c>
      <c r="D51" s="9" t="s">
        <v>77</v>
      </c>
      <c r="E51" s="9">
        <v>138</v>
      </c>
      <c r="F51" s="10">
        <v>45194</v>
      </c>
      <c r="G51" s="11">
        <v>0.8125</v>
      </c>
      <c r="H51" s="13" t="s">
        <v>91</v>
      </c>
      <c r="I51" s="9" t="s">
        <v>92</v>
      </c>
      <c r="J51" s="9" t="s">
        <v>75</v>
      </c>
      <c r="K51" s="9">
        <v>95</v>
      </c>
      <c r="L51" s="9">
        <v>1</v>
      </c>
      <c r="M51" s="33"/>
    </row>
    <row r="52" ht="36" customHeight="1" spans="1:13">
      <c r="A52" s="7">
        <v>51</v>
      </c>
      <c r="B52" s="7">
        <v>6</v>
      </c>
      <c r="C52" s="9" t="s">
        <v>90</v>
      </c>
      <c r="D52" s="9" t="s">
        <v>77</v>
      </c>
      <c r="E52" s="9">
        <v>138</v>
      </c>
      <c r="F52" s="10">
        <v>45195</v>
      </c>
      <c r="G52" s="11">
        <v>0.458333333333333</v>
      </c>
      <c r="H52" s="9" t="s">
        <v>96</v>
      </c>
      <c r="I52" s="9" t="s">
        <v>97</v>
      </c>
      <c r="J52" s="9" t="s">
        <v>98</v>
      </c>
      <c r="K52" s="9">
        <v>80</v>
      </c>
      <c r="L52" s="9">
        <v>1</v>
      </c>
      <c r="M52" s="33"/>
    </row>
    <row r="53" ht="36" customHeight="1" spans="1:13">
      <c r="A53" s="7">
        <v>52</v>
      </c>
      <c r="B53" s="7">
        <v>7</v>
      </c>
      <c r="C53" s="9" t="s">
        <v>90</v>
      </c>
      <c r="D53" s="9" t="s">
        <v>77</v>
      </c>
      <c r="E53" s="9">
        <v>138</v>
      </c>
      <c r="F53" s="10">
        <v>45195</v>
      </c>
      <c r="G53" s="11">
        <v>0.625</v>
      </c>
      <c r="H53" s="13" t="s">
        <v>93</v>
      </c>
      <c r="I53" s="9" t="s">
        <v>94</v>
      </c>
      <c r="J53" s="9" t="s">
        <v>95</v>
      </c>
      <c r="K53" s="9">
        <v>140</v>
      </c>
      <c r="L53" s="9">
        <v>1</v>
      </c>
      <c r="M53" s="33"/>
    </row>
    <row r="54" ht="36" customHeight="1" spans="1:13">
      <c r="A54" s="7">
        <v>53</v>
      </c>
      <c r="B54" s="7">
        <v>9</v>
      </c>
      <c r="C54" s="9" t="s">
        <v>90</v>
      </c>
      <c r="D54" s="9" t="s">
        <v>77</v>
      </c>
      <c r="E54" s="9">
        <v>138</v>
      </c>
      <c r="F54" s="10">
        <v>45196</v>
      </c>
      <c r="G54" s="11">
        <v>0.458333333333333</v>
      </c>
      <c r="H54" s="12" t="s">
        <v>96</v>
      </c>
      <c r="I54" s="9" t="s">
        <v>97</v>
      </c>
      <c r="J54" s="9" t="s">
        <v>98</v>
      </c>
      <c r="K54" s="9">
        <v>80</v>
      </c>
      <c r="L54" s="9">
        <v>1</v>
      </c>
      <c r="M54" s="33"/>
    </row>
    <row r="55" ht="36" customHeight="1" spans="1:13">
      <c r="A55" s="7">
        <v>54</v>
      </c>
      <c r="B55" s="7">
        <v>10</v>
      </c>
      <c r="C55" s="9" t="s">
        <v>90</v>
      </c>
      <c r="D55" s="9" t="s">
        <v>77</v>
      </c>
      <c r="E55" s="9">
        <v>138</v>
      </c>
      <c r="F55" s="10">
        <v>45196</v>
      </c>
      <c r="G55" s="11">
        <v>0.625</v>
      </c>
      <c r="H55" s="9" t="s">
        <v>99</v>
      </c>
      <c r="I55" s="9" t="s">
        <v>100</v>
      </c>
      <c r="J55" s="9" t="s">
        <v>101</v>
      </c>
      <c r="K55" s="9">
        <v>82</v>
      </c>
      <c r="L55" s="9">
        <v>1</v>
      </c>
      <c r="M55" s="33"/>
    </row>
    <row r="56" ht="36" customHeight="1" spans="1:13">
      <c r="A56" s="7">
        <v>55</v>
      </c>
      <c r="B56" s="7">
        <v>11</v>
      </c>
      <c r="C56" s="9" t="s">
        <v>90</v>
      </c>
      <c r="D56" s="9" t="s">
        <v>77</v>
      </c>
      <c r="E56" s="9">
        <v>138</v>
      </c>
      <c r="F56" s="10">
        <v>45196</v>
      </c>
      <c r="G56" s="11">
        <v>0.8125</v>
      </c>
      <c r="H56" s="12" t="s">
        <v>40</v>
      </c>
      <c r="I56" s="9" t="s">
        <v>41</v>
      </c>
      <c r="J56" s="9" t="s">
        <v>16</v>
      </c>
      <c r="K56" s="9">
        <v>108</v>
      </c>
      <c r="L56" s="9">
        <v>1</v>
      </c>
      <c r="M56" s="33"/>
    </row>
    <row r="57" ht="36" customHeight="1" spans="1:13">
      <c r="A57" s="7">
        <v>57</v>
      </c>
      <c r="B57" s="7">
        <v>2</v>
      </c>
      <c r="C57" s="9" t="s">
        <v>102</v>
      </c>
      <c r="D57" s="9" t="s">
        <v>103</v>
      </c>
      <c r="E57" s="9">
        <v>117</v>
      </c>
      <c r="F57" s="10">
        <v>45192</v>
      </c>
      <c r="G57" s="11">
        <v>0.645833333333333</v>
      </c>
      <c r="H57" s="12" t="s">
        <v>104</v>
      </c>
      <c r="I57" s="9" t="str">
        <f>VLOOKUP(H57,[1]定档影片!C:D,2,0)</f>
        <v>Okiku</v>
      </c>
      <c r="J57" s="9" t="str">
        <f>VLOOKUP(H57,[1]定档影片!C:E,3,0)</f>
        <v>日本</v>
      </c>
      <c r="K57" s="9">
        <f>VLOOKUP(H57,[1]定档影片!C:F,4,0)</f>
        <v>90</v>
      </c>
      <c r="L57" s="9">
        <v>1</v>
      </c>
      <c r="M57" s="33"/>
    </row>
    <row r="58" ht="36" customHeight="1" spans="1:13">
      <c r="A58" s="7">
        <v>58</v>
      </c>
      <c r="B58" s="7">
        <v>3</v>
      </c>
      <c r="C58" s="14" t="s">
        <v>102</v>
      </c>
      <c r="D58" s="9" t="s">
        <v>103</v>
      </c>
      <c r="E58" s="9">
        <v>117</v>
      </c>
      <c r="F58" s="10">
        <v>45193</v>
      </c>
      <c r="G58" s="11">
        <v>0.645833333333333</v>
      </c>
      <c r="H58" s="12" t="s">
        <v>105</v>
      </c>
      <c r="I58" s="9" t="str">
        <f>VLOOKUP(H58,[1]定档影片!C:D,2,0)</f>
        <v>The Shadowless Tower</v>
      </c>
      <c r="J58" s="9" t="str">
        <f>VLOOKUP(H58,[1]定档影片!C:E,3,0)</f>
        <v>中国大陆</v>
      </c>
      <c r="K58" s="9">
        <f>VLOOKUP(H58,[1]定档影片!C:F,4,0)</f>
        <v>144</v>
      </c>
      <c r="L58" s="9">
        <v>1</v>
      </c>
      <c r="M58" s="33"/>
    </row>
    <row r="59" ht="36" customHeight="1" spans="1:13">
      <c r="A59" s="7">
        <v>59</v>
      </c>
      <c r="B59" s="7">
        <v>4</v>
      </c>
      <c r="C59" s="9" t="s">
        <v>102</v>
      </c>
      <c r="D59" s="9" t="s">
        <v>103</v>
      </c>
      <c r="E59" s="9">
        <v>117</v>
      </c>
      <c r="F59" s="10">
        <v>45193</v>
      </c>
      <c r="G59" s="11">
        <v>0.8125</v>
      </c>
      <c r="H59" s="12" t="s">
        <v>51</v>
      </c>
      <c r="I59" s="9" t="str">
        <f>VLOOKUP(H59,[1]定档影片!C:D,2,0)</f>
        <v>The Home in the Tree</v>
      </c>
      <c r="J59" s="9" t="str">
        <f>VLOOKUP(H59,[1]定档影片!C:E,3,0)</f>
        <v>中国大陆</v>
      </c>
      <c r="K59" s="9">
        <f>VLOOKUP(H59,[1]定档影片!C:F,4,0)</f>
        <v>93</v>
      </c>
      <c r="L59" s="9">
        <v>1</v>
      </c>
      <c r="M59" s="33"/>
    </row>
    <row r="60" ht="36" customHeight="1" spans="1:13">
      <c r="A60" s="7">
        <v>60</v>
      </c>
      <c r="B60" s="7">
        <v>5</v>
      </c>
      <c r="C60" s="9" t="s">
        <v>102</v>
      </c>
      <c r="D60" s="9" t="s">
        <v>103</v>
      </c>
      <c r="E60" s="9">
        <v>117</v>
      </c>
      <c r="F60" s="10">
        <v>45194</v>
      </c>
      <c r="G60" s="11">
        <v>0.645833333333333</v>
      </c>
      <c r="H60" s="12" t="s">
        <v>106</v>
      </c>
      <c r="I60" s="9" t="str">
        <f>VLOOKUP(H60,[1]定档影片!C:D,2,0)</f>
        <v>Absence / The Soul of Goldfish</v>
      </c>
      <c r="J60" s="9" t="str">
        <f>VLOOKUP(H60,[1]定档影片!C:E,3,0)</f>
        <v>中国大陆</v>
      </c>
      <c r="K60" s="9">
        <f>VLOOKUP(H60,[1]定档影片!C:F,4,0)</f>
        <v>100</v>
      </c>
      <c r="L60" s="9">
        <v>1</v>
      </c>
      <c r="M60" s="33"/>
    </row>
    <row r="61" ht="36" customHeight="1" spans="1:13">
      <c r="A61" s="7">
        <v>61</v>
      </c>
      <c r="B61" s="7">
        <v>6</v>
      </c>
      <c r="C61" s="9" t="s">
        <v>102</v>
      </c>
      <c r="D61" s="9" t="s">
        <v>77</v>
      </c>
      <c r="E61" s="9">
        <v>178</v>
      </c>
      <c r="F61" s="10">
        <v>45194</v>
      </c>
      <c r="G61" s="11">
        <v>0.791666666666667</v>
      </c>
      <c r="H61" s="12" t="s">
        <v>107</v>
      </c>
      <c r="I61" s="9" t="str">
        <f>VLOOKUP(H61,[1]定档影片!C:D,2,0)</f>
        <v> Yanagawa</v>
      </c>
      <c r="J61" s="9" t="str">
        <f>VLOOKUP(H61,[1]定档影片!C:E,3,0)</f>
        <v>中国大陆</v>
      </c>
      <c r="K61" s="9">
        <f>VLOOKUP(H61,[1]定档影片!C:F,4,0)</f>
        <v>113</v>
      </c>
      <c r="L61" s="9">
        <v>1</v>
      </c>
      <c r="M61" s="33"/>
    </row>
    <row r="62" ht="36" customHeight="1" spans="1:13">
      <c r="A62" s="7">
        <v>62</v>
      </c>
      <c r="B62" s="7">
        <v>7</v>
      </c>
      <c r="C62" s="9" t="s">
        <v>102</v>
      </c>
      <c r="D62" s="9" t="s">
        <v>103</v>
      </c>
      <c r="E62" s="9">
        <v>117</v>
      </c>
      <c r="F62" s="10">
        <v>45195</v>
      </c>
      <c r="G62" s="11">
        <v>0.645833333333333</v>
      </c>
      <c r="H62" s="12" t="s">
        <v>106</v>
      </c>
      <c r="I62" s="9" t="str">
        <f>VLOOKUP(H62,[1]定档影片!C:D,2,0)</f>
        <v>Absence / The Soul of Goldfish</v>
      </c>
      <c r="J62" s="9" t="str">
        <f>VLOOKUP(H62,[1]定档影片!C:E,3,0)</f>
        <v>中国大陆</v>
      </c>
      <c r="K62" s="9">
        <f>VLOOKUP(H62,[1]定档影片!C:F,4,0)</f>
        <v>100</v>
      </c>
      <c r="L62" s="9">
        <v>1</v>
      </c>
      <c r="M62" s="33"/>
    </row>
    <row r="63" ht="36" customHeight="1" spans="1:13">
      <c r="A63" s="7">
        <v>63</v>
      </c>
      <c r="B63" s="7">
        <v>8</v>
      </c>
      <c r="C63" s="9" t="s">
        <v>102</v>
      </c>
      <c r="D63" s="9" t="s">
        <v>77</v>
      </c>
      <c r="E63" s="9">
        <v>178</v>
      </c>
      <c r="F63" s="10">
        <v>45195</v>
      </c>
      <c r="G63" s="11">
        <v>0.791666666666667</v>
      </c>
      <c r="H63" s="12" t="s">
        <v>104</v>
      </c>
      <c r="I63" s="9" t="str">
        <f>VLOOKUP(H63,[1]定档影片!C:D,2,0)</f>
        <v>Okiku</v>
      </c>
      <c r="J63" s="9" t="str">
        <f>VLOOKUP(H63,[1]定档影片!C:E,3,0)</f>
        <v>日本</v>
      </c>
      <c r="K63" s="9">
        <f>VLOOKUP(H63,[1]定档影片!C:F,4,0)</f>
        <v>90</v>
      </c>
      <c r="L63" s="9">
        <v>1</v>
      </c>
      <c r="M63" s="33"/>
    </row>
    <row r="64" ht="36" customHeight="1" spans="1:13">
      <c r="A64" s="7">
        <v>65</v>
      </c>
      <c r="B64" s="7">
        <v>10</v>
      </c>
      <c r="C64" s="9" t="s">
        <v>102</v>
      </c>
      <c r="D64" s="9" t="s">
        <v>103</v>
      </c>
      <c r="E64" s="9">
        <v>117</v>
      </c>
      <c r="F64" s="10">
        <v>45196</v>
      </c>
      <c r="G64" s="11">
        <v>0.645833333333333</v>
      </c>
      <c r="H64" s="12" t="s">
        <v>107</v>
      </c>
      <c r="I64" s="9" t="str">
        <f>VLOOKUP(H64,[1]定档影片!C:D,2,0)</f>
        <v> Yanagawa</v>
      </c>
      <c r="J64" s="9" t="str">
        <f>VLOOKUP(H64,[1]定档影片!C:E,3,0)</f>
        <v>中国大陆</v>
      </c>
      <c r="K64" s="9">
        <f>VLOOKUP(H64,[1]定档影片!C:F,4,0)</f>
        <v>113</v>
      </c>
      <c r="L64" s="9">
        <v>1</v>
      </c>
      <c r="M64" s="33"/>
    </row>
    <row r="65" ht="36" customHeight="1" spans="1:13">
      <c r="A65" s="7">
        <v>66</v>
      </c>
      <c r="B65" s="7">
        <v>11</v>
      </c>
      <c r="C65" s="9" t="s">
        <v>102</v>
      </c>
      <c r="D65" s="9" t="s">
        <v>77</v>
      </c>
      <c r="E65" s="9">
        <v>178</v>
      </c>
      <c r="F65" s="10">
        <v>45196</v>
      </c>
      <c r="G65" s="11">
        <v>0.791666666666667</v>
      </c>
      <c r="H65" s="14" t="s">
        <v>17</v>
      </c>
      <c r="I65" s="9" t="str">
        <f>VLOOKUP(H65,[1]定档影片!C:D,2,0)</f>
        <v>The Village Teacher</v>
      </c>
      <c r="J65" s="9" t="str">
        <f>VLOOKUP(H65,[1]定档影片!C:E,3,0)</f>
        <v>中国大陆</v>
      </c>
      <c r="K65" s="9">
        <f>VLOOKUP(H65,[1]定档影片!C:F,4,0)</f>
        <v>97</v>
      </c>
      <c r="L65" s="9">
        <v>1</v>
      </c>
      <c r="M65" s="33"/>
    </row>
    <row r="66" ht="36" customHeight="1" spans="1:13">
      <c r="A66" s="7">
        <v>67</v>
      </c>
      <c r="B66" s="7">
        <v>12</v>
      </c>
      <c r="C66" s="9" t="s">
        <v>102</v>
      </c>
      <c r="D66" s="9" t="s">
        <v>103</v>
      </c>
      <c r="E66" s="9">
        <v>117</v>
      </c>
      <c r="F66" s="10">
        <v>45196</v>
      </c>
      <c r="G66" s="11">
        <v>0.8125</v>
      </c>
      <c r="H66" s="12" t="s">
        <v>51</v>
      </c>
      <c r="I66" s="9" t="str">
        <f>VLOOKUP(H66,[1]定档影片!C:D,2,0)</f>
        <v>The Home in the Tree</v>
      </c>
      <c r="J66" s="9" t="str">
        <f>VLOOKUP(H66,[1]定档影片!C:E,3,0)</f>
        <v>中国大陆</v>
      </c>
      <c r="K66" s="9">
        <f>VLOOKUP(H66,[1]定档影片!C:F,4,0)</f>
        <v>93</v>
      </c>
      <c r="L66" s="9">
        <v>1</v>
      </c>
      <c r="M66" s="33"/>
    </row>
    <row r="67" ht="36" customHeight="1" spans="1:13">
      <c r="A67" s="7">
        <v>68</v>
      </c>
      <c r="B67" s="7">
        <v>1</v>
      </c>
      <c r="C67" s="36" t="s">
        <v>108</v>
      </c>
      <c r="D67" s="36" t="s">
        <v>77</v>
      </c>
      <c r="E67" s="36">
        <v>126</v>
      </c>
      <c r="F67" s="37">
        <v>45192</v>
      </c>
      <c r="G67" s="38">
        <v>0.625</v>
      </c>
      <c r="H67" s="36" t="s">
        <v>109</v>
      </c>
      <c r="I67" s="36" t="str">
        <f>VLOOKUP(H67,[1]定档影片!C:D,2,0)</f>
        <v>Monkey King: Hero is Back</v>
      </c>
      <c r="J67" s="36" t="str">
        <f>VLOOKUP(H67,[1]定档影片!C:E,3,0)</f>
        <v>中国大陆</v>
      </c>
      <c r="K67" s="36">
        <f>VLOOKUP(H67,[1]定档影片!C:F,4,0)</f>
        <v>89</v>
      </c>
      <c r="L67" s="36">
        <v>1</v>
      </c>
      <c r="M67" s="33"/>
    </row>
    <row r="68" ht="36" customHeight="1" spans="1:13">
      <c r="A68" s="7">
        <v>69</v>
      </c>
      <c r="B68" s="7">
        <v>2</v>
      </c>
      <c r="C68" s="9" t="s">
        <v>108</v>
      </c>
      <c r="D68" s="9" t="s">
        <v>77</v>
      </c>
      <c r="E68" s="9">
        <v>126</v>
      </c>
      <c r="F68" s="10">
        <v>45192</v>
      </c>
      <c r="G68" s="11">
        <v>0.791666666666667</v>
      </c>
      <c r="H68" s="12" t="s">
        <v>110</v>
      </c>
      <c r="I68" s="9" t="str">
        <f>VLOOKUP(H68,[1]定档影片!C:D,2,0)</f>
        <v>A Chinese Odyssey Part I - Pandora's Box</v>
      </c>
      <c r="J68" s="9" t="str">
        <f>VLOOKUP(H68,[1]定档影片!C:E,3,0)</f>
        <v>中国香港</v>
      </c>
      <c r="K68" s="9">
        <f>VLOOKUP(H68,[1]定档影片!C:F,4,0)</f>
        <v>88</v>
      </c>
      <c r="L68" s="9">
        <v>1</v>
      </c>
      <c r="M68" s="33"/>
    </row>
    <row r="69" ht="36" customHeight="1" spans="1:13">
      <c r="A69" s="7">
        <v>70</v>
      </c>
      <c r="B69" s="7">
        <v>3</v>
      </c>
      <c r="C69" s="9" t="s">
        <v>108</v>
      </c>
      <c r="D69" s="9" t="s">
        <v>111</v>
      </c>
      <c r="E69" s="9">
        <v>108</v>
      </c>
      <c r="F69" s="10">
        <v>45192</v>
      </c>
      <c r="G69" s="11">
        <v>0.805555555555555</v>
      </c>
      <c r="H69" s="14" t="s">
        <v>112</v>
      </c>
      <c r="I69" s="9" t="str">
        <f>VLOOKUP(H69,[1]定档影片!C:D,2,0)</f>
        <v>THE DANCING OKAMI/「レディ加賀」</v>
      </c>
      <c r="J69" s="9" t="str">
        <f>VLOOKUP(H69,[1]定档影片!C:E,3,0)</f>
        <v>日本</v>
      </c>
      <c r="K69" s="9">
        <f>VLOOKUP(H69,[1]定档影片!C:F,4,0)</f>
        <v>108</v>
      </c>
      <c r="L69" s="9">
        <v>1</v>
      </c>
      <c r="M69" s="33"/>
    </row>
    <row r="70" ht="36" customHeight="1" spans="1:13">
      <c r="A70" s="7">
        <v>71</v>
      </c>
      <c r="B70" s="7">
        <v>4</v>
      </c>
      <c r="C70" s="9" t="s">
        <v>108</v>
      </c>
      <c r="D70" s="9" t="s">
        <v>111</v>
      </c>
      <c r="E70" s="9">
        <v>108</v>
      </c>
      <c r="F70" s="10">
        <v>45193</v>
      </c>
      <c r="G70" s="11">
        <v>0.645833333333333</v>
      </c>
      <c r="H70" s="14" t="s">
        <v>113</v>
      </c>
      <c r="I70" s="9" t="str">
        <f>VLOOKUP(H70,[1]定档影片!C:D,2,0)</f>
        <v>On the Adamant</v>
      </c>
      <c r="J70" s="9" t="str">
        <f>VLOOKUP(H70,[1]定档影片!C:E,3,0)</f>
        <v>法国</v>
      </c>
      <c r="K70" s="9">
        <f>VLOOKUP(H70,[1]定档影片!C:F,4,0)</f>
        <v>109</v>
      </c>
      <c r="L70" s="9">
        <v>1</v>
      </c>
      <c r="M70" s="33"/>
    </row>
    <row r="71" ht="36" customHeight="1" spans="1:13">
      <c r="A71" s="7">
        <v>72</v>
      </c>
      <c r="B71" s="7">
        <v>5</v>
      </c>
      <c r="C71" s="9" t="s">
        <v>108</v>
      </c>
      <c r="D71" s="9" t="s">
        <v>77</v>
      </c>
      <c r="E71" s="9">
        <v>126</v>
      </c>
      <c r="F71" s="10">
        <v>45193</v>
      </c>
      <c r="G71" s="11">
        <v>0.791666666666667</v>
      </c>
      <c r="H71" s="12" t="s">
        <v>110</v>
      </c>
      <c r="I71" s="9" t="str">
        <f>VLOOKUP(H71,[1]定档影片!C:D,2,0)</f>
        <v>A Chinese Odyssey Part I - Pandora's Box</v>
      </c>
      <c r="J71" s="9" t="str">
        <f>VLOOKUP(H71,[1]定档影片!C:E,3,0)</f>
        <v>中国香港</v>
      </c>
      <c r="K71" s="9">
        <f>VLOOKUP(H71,[1]定档影片!C:F,4,0)</f>
        <v>88</v>
      </c>
      <c r="L71" s="9">
        <v>1</v>
      </c>
      <c r="M71" s="33"/>
    </row>
    <row r="72" ht="36" customHeight="1" spans="1:13">
      <c r="A72" s="7">
        <v>73</v>
      </c>
      <c r="B72" s="7">
        <v>6</v>
      </c>
      <c r="C72" s="9" t="s">
        <v>108</v>
      </c>
      <c r="D72" s="9" t="s">
        <v>111</v>
      </c>
      <c r="E72" s="9">
        <v>108</v>
      </c>
      <c r="F72" s="10">
        <v>45193</v>
      </c>
      <c r="G72" s="11">
        <v>0.805555555555555</v>
      </c>
      <c r="H72" s="39" t="s">
        <v>114</v>
      </c>
      <c r="I72" s="9" t="str">
        <f>VLOOKUP(H72,[1]定档影片!C:D,2,0)</f>
        <v>The Wandering Earth</v>
      </c>
      <c r="J72" s="9" t="str">
        <f>VLOOKUP(H72,[1]定档影片!C:E,3,0)</f>
        <v>中国大陆</v>
      </c>
      <c r="K72" s="9">
        <f>VLOOKUP(H72,[1]定档影片!C:F,4,0)</f>
        <v>125</v>
      </c>
      <c r="L72" s="9">
        <v>1</v>
      </c>
      <c r="M72" s="33"/>
    </row>
    <row r="73" ht="36" customHeight="1" spans="1:13">
      <c r="A73" s="7">
        <v>74</v>
      </c>
      <c r="B73" s="7">
        <v>7</v>
      </c>
      <c r="C73" s="9" t="s">
        <v>108</v>
      </c>
      <c r="D73" s="9" t="s">
        <v>111</v>
      </c>
      <c r="E73" s="9">
        <v>108</v>
      </c>
      <c r="F73" s="10">
        <v>45194</v>
      </c>
      <c r="G73" s="11">
        <v>0.645833333333333</v>
      </c>
      <c r="H73" s="12" t="s">
        <v>113</v>
      </c>
      <c r="I73" s="9" t="str">
        <f>VLOOKUP(H73,[1]定档影片!C:D,2,0)</f>
        <v>On the Adamant</v>
      </c>
      <c r="J73" s="9" t="str">
        <f>VLOOKUP(H73,[1]定档影片!C:E,3,0)</f>
        <v>法国</v>
      </c>
      <c r="K73" s="9">
        <f>VLOOKUP(H73,[1]定档影片!C:F,4,0)</f>
        <v>109</v>
      </c>
      <c r="L73" s="9">
        <v>1</v>
      </c>
      <c r="M73" s="33"/>
    </row>
    <row r="74" ht="36" customHeight="1" spans="1:13">
      <c r="A74" s="7">
        <v>75</v>
      </c>
      <c r="B74" s="7">
        <v>8</v>
      </c>
      <c r="C74" s="9" t="s">
        <v>108</v>
      </c>
      <c r="D74" s="9" t="s">
        <v>77</v>
      </c>
      <c r="E74" s="9">
        <v>126</v>
      </c>
      <c r="F74" s="10">
        <v>45194</v>
      </c>
      <c r="G74" s="11">
        <v>0.791666666666667</v>
      </c>
      <c r="H74" s="14" t="s">
        <v>109</v>
      </c>
      <c r="I74" s="9" t="str">
        <f>VLOOKUP(H74,[1]定档影片!C:D,2,0)</f>
        <v>Monkey King: Hero is Back</v>
      </c>
      <c r="J74" s="9" t="str">
        <f>VLOOKUP(H74,[1]定档影片!C:E,3,0)</f>
        <v>中国大陆</v>
      </c>
      <c r="K74" s="9">
        <f>VLOOKUP(H74,[1]定档影片!C:F,4,0)</f>
        <v>89</v>
      </c>
      <c r="L74" s="9">
        <v>1</v>
      </c>
      <c r="M74" s="33"/>
    </row>
    <row r="75" ht="36" customHeight="1" spans="1:13">
      <c r="A75" s="7">
        <v>76</v>
      </c>
      <c r="B75" s="7">
        <v>9</v>
      </c>
      <c r="C75" s="9" t="s">
        <v>108</v>
      </c>
      <c r="D75" s="9" t="s">
        <v>111</v>
      </c>
      <c r="E75" s="9">
        <v>108</v>
      </c>
      <c r="F75" s="10">
        <v>45194</v>
      </c>
      <c r="G75" s="11">
        <v>0.805555555555555</v>
      </c>
      <c r="H75" s="39" t="s">
        <v>114</v>
      </c>
      <c r="I75" s="9" t="str">
        <f>VLOOKUP(H75,[1]定档影片!C:D,2,0)</f>
        <v>The Wandering Earth</v>
      </c>
      <c r="J75" s="9" t="str">
        <f>VLOOKUP(H75,[1]定档影片!C:E,3,0)</f>
        <v>中国大陆</v>
      </c>
      <c r="K75" s="9">
        <f>VLOOKUP(H75,[1]定档影片!C:F,4,0)</f>
        <v>125</v>
      </c>
      <c r="L75" s="9">
        <v>1</v>
      </c>
      <c r="M75" s="33"/>
    </row>
    <row r="76" ht="36" customHeight="1" spans="1:13">
      <c r="A76" s="7">
        <v>77</v>
      </c>
      <c r="B76" s="7">
        <v>10</v>
      </c>
      <c r="C76" s="9" t="s">
        <v>108</v>
      </c>
      <c r="D76" s="9" t="s">
        <v>111</v>
      </c>
      <c r="E76" s="9">
        <v>108</v>
      </c>
      <c r="F76" s="10">
        <v>45195</v>
      </c>
      <c r="G76" s="11">
        <v>0.645833333333333</v>
      </c>
      <c r="H76" s="13" t="s">
        <v>115</v>
      </c>
      <c r="I76" s="9" t="str">
        <f>VLOOKUP(H76,[1]定档影片!C:D,2,0)</f>
        <v>Football On the Roof</v>
      </c>
      <c r="J76" s="9" t="str">
        <f>VLOOKUP(H76,[1]定档影片!C:E,3,0)</f>
        <v>中国大陆</v>
      </c>
      <c r="K76" s="9">
        <f>VLOOKUP(H76,[1]定档影片!C:F,4,0)</f>
        <v>100</v>
      </c>
      <c r="L76" s="9">
        <v>1</v>
      </c>
      <c r="M76" s="33"/>
    </row>
    <row r="77" ht="36" customHeight="1" spans="1:13">
      <c r="A77" s="7">
        <v>78</v>
      </c>
      <c r="B77" s="7">
        <v>11</v>
      </c>
      <c r="C77" s="9" t="s">
        <v>108</v>
      </c>
      <c r="D77" s="9" t="s">
        <v>77</v>
      </c>
      <c r="E77" s="9">
        <v>108</v>
      </c>
      <c r="F77" s="10">
        <v>45195</v>
      </c>
      <c r="G77" s="11">
        <v>0.791666666666667</v>
      </c>
      <c r="H77" s="12" t="s">
        <v>110</v>
      </c>
      <c r="I77" s="9" t="str">
        <f>VLOOKUP(H77,[1]定档影片!C:D,2,0)</f>
        <v>A Chinese Odyssey Part I - Pandora's Box</v>
      </c>
      <c r="J77" s="9" t="str">
        <f>VLOOKUP(H77,[1]定档影片!C:E,3,0)</f>
        <v>中国香港</v>
      </c>
      <c r="K77" s="9">
        <f>VLOOKUP(H77,[1]定档影片!C:F,4,0)</f>
        <v>88</v>
      </c>
      <c r="L77" s="9">
        <v>1</v>
      </c>
      <c r="M77" s="33"/>
    </row>
    <row r="78" ht="36" customHeight="1" spans="1:13">
      <c r="A78" s="7">
        <v>79</v>
      </c>
      <c r="B78" s="7">
        <v>12</v>
      </c>
      <c r="C78" s="9" t="s">
        <v>108</v>
      </c>
      <c r="D78" s="9" t="s">
        <v>111</v>
      </c>
      <c r="E78" s="9">
        <v>108</v>
      </c>
      <c r="F78" s="10">
        <v>45195</v>
      </c>
      <c r="G78" s="11">
        <v>0.805555555555555</v>
      </c>
      <c r="H78" s="14" t="s">
        <v>112</v>
      </c>
      <c r="I78" s="9" t="str">
        <f>VLOOKUP(H78,[1]定档影片!C:D,2,0)</f>
        <v>THE DANCING OKAMI/「レディ加賀」</v>
      </c>
      <c r="J78" s="9" t="str">
        <f>VLOOKUP(H78,[1]定档影片!C:E,3,0)</f>
        <v>日本</v>
      </c>
      <c r="K78" s="9">
        <f>VLOOKUP(H78,[1]定档影片!C:F,4,0)</f>
        <v>108</v>
      </c>
      <c r="L78" s="9">
        <v>1</v>
      </c>
      <c r="M78" s="33"/>
    </row>
    <row r="79" ht="36" customHeight="1" spans="1:13">
      <c r="A79" s="7">
        <v>80</v>
      </c>
      <c r="B79" s="7">
        <v>13</v>
      </c>
      <c r="C79" s="9" t="s">
        <v>108</v>
      </c>
      <c r="D79" s="9" t="s">
        <v>111</v>
      </c>
      <c r="E79" s="9">
        <v>108</v>
      </c>
      <c r="F79" s="10">
        <v>45196</v>
      </c>
      <c r="G79" s="11">
        <v>0.645833333333333</v>
      </c>
      <c r="H79" s="12" t="s">
        <v>113</v>
      </c>
      <c r="I79" s="9" t="str">
        <f>VLOOKUP(H79,[1]定档影片!C:D,2,0)</f>
        <v>On the Adamant</v>
      </c>
      <c r="J79" s="9" t="str">
        <f>VLOOKUP(H79,[1]定档影片!C:E,3,0)</f>
        <v>法国</v>
      </c>
      <c r="K79" s="9">
        <f>VLOOKUP(H79,[1]定档影片!C:F,4,0)</f>
        <v>109</v>
      </c>
      <c r="L79" s="9">
        <v>1</v>
      </c>
      <c r="M79" s="33"/>
    </row>
    <row r="80" ht="36" customHeight="1" spans="1:13">
      <c r="A80" s="7">
        <v>81</v>
      </c>
      <c r="B80" s="7">
        <v>14</v>
      </c>
      <c r="C80" s="9" t="s">
        <v>108</v>
      </c>
      <c r="D80" s="9" t="s">
        <v>111</v>
      </c>
      <c r="E80" s="9">
        <v>108</v>
      </c>
      <c r="F80" s="10">
        <v>45196</v>
      </c>
      <c r="G80" s="11">
        <v>0.805555555555555</v>
      </c>
      <c r="H80" s="13" t="s">
        <v>115</v>
      </c>
      <c r="I80" s="9" t="str">
        <f>VLOOKUP(H80,[1]定档影片!C:D,2,0)</f>
        <v>Football On the Roof</v>
      </c>
      <c r="J80" s="9" t="str">
        <f>VLOOKUP(H80,[1]定档影片!C:E,3,0)</f>
        <v>中国大陆</v>
      </c>
      <c r="K80" s="9">
        <f>VLOOKUP(H80,[1]定档影片!C:F,4,0)</f>
        <v>100</v>
      </c>
      <c r="L80" s="9">
        <v>1</v>
      </c>
      <c r="M80" s="33"/>
    </row>
    <row r="81" ht="36" customHeight="1" spans="1:13">
      <c r="A81" s="7">
        <v>82</v>
      </c>
      <c r="B81" s="7">
        <v>1</v>
      </c>
      <c r="C81" s="40" t="s">
        <v>116</v>
      </c>
      <c r="D81" s="40" t="s">
        <v>117</v>
      </c>
      <c r="E81" s="40">
        <v>123</v>
      </c>
      <c r="F81" s="41">
        <v>45192</v>
      </c>
      <c r="G81" s="42">
        <v>0.645833333333333</v>
      </c>
      <c r="H81" s="43" t="s">
        <v>78</v>
      </c>
      <c r="I81" s="40" t="s">
        <v>79</v>
      </c>
      <c r="J81" s="40" t="s">
        <v>75</v>
      </c>
      <c r="K81" s="40">
        <v>94</v>
      </c>
      <c r="L81" s="40">
        <v>1</v>
      </c>
      <c r="M81" s="33"/>
    </row>
    <row r="82" ht="36" customHeight="1" spans="1:13">
      <c r="A82" s="7">
        <v>83</v>
      </c>
      <c r="B82" s="7">
        <v>2</v>
      </c>
      <c r="C82" s="9" t="s">
        <v>116</v>
      </c>
      <c r="D82" s="9" t="s">
        <v>117</v>
      </c>
      <c r="E82" s="9">
        <v>123</v>
      </c>
      <c r="F82" s="10">
        <v>45192</v>
      </c>
      <c r="G82" s="11">
        <v>0.805555555555555</v>
      </c>
      <c r="H82" s="8" t="s">
        <v>118</v>
      </c>
      <c r="I82" s="9" t="s">
        <v>119</v>
      </c>
      <c r="J82" s="9" t="s">
        <v>37</v>
      </c>
      <c r="K82" s="9">
        <v>164</v>
      </c>
      <c r="L82" s="9">
        <v>1</v>
      </c>
      <c r="M82" s="33"/>
    </row>
    <row r="83" ht="36" customHeight="1" spans="1:13">
      <c r="A83" s="7">
        <v>84</v>
      </c>
      <c r="B83" s="7">
        <v>3</v>
      </c>
      <c r="C83" s="9" t="s">
        <v>116</v>
      </c>
      <c r="D83" s="9" t="s">
        <v>117</v>
      </c>
      <c r="E83" s="9">
        <v>123</v>
      </c>
      <c r="F83" s="10">
        <v>45193</v>
      </c>
      <c r="G83" s="11">
        <v>0.645833333333333</v>
      </c>
      <c r="H83" s="7" t="s">
        <v>78</v>
      </c>
      <c r="I83" s="9" t="s">
        <v>79</v>
      </c>
      <c r="J83" s="9" t="s">
        <v>75</v>
      </c>
      <c r="K83" s="9">
        <v>94</v>
      </c>
      <c r="L83" s="9">
        <v>1</v>
      </c>
      <c r="M83" s="33"/>
    </row>
    <row r="84" ht="36" customHeight="1" spans="1:13">
      <c r="A84" s="7">
        <v>85</v>
      </c>
      <c r="B84" s="7">
        <v>4</v>
      </c>
      <c r="C84" s="9" t="s">
        <v>116</v>
      </c>
      <c r="D84" s="9" t="s">
        <v>117</v>
      </c>
      <c r="E84" s="9">
        <v>123</v>
      </c>
      <c r="F84" s="10">
        <v>45193</v>
      </c>
      <c r="G84" s="11">
        <v>0.805555555555555</v>
      </c>
      <c r="H84" s="13" t="s">
        <v>120</v>
      </c>
      <c r="I84" s="9" t="s">
        <v>121</v>
      </c>
      <c r="J84" s="9" t="s">
        <v>75</v>
      </c>
      <c r="K84" s="9">
        <v>99</v>
      </c>
      <c r="L84" s="9">
        <v>1</v>
      </c>
      <c r="M84" s="33"/>
    </row>
    <row r="85" ht="36" customHeight="1" spans="1:13">
      <c r="A85" s="7">
        <v>86</v>
      </c>
      <c r="B85" s="7">
        <v>5</v>
      </c>
      <c r="C85" s="9" t="s">
        <v>116</v>
      </c>
      <c r="D85" s="9" t="s">
        <v>117</v>
      </c>
      <c r="E85" s="9">
        <v>123</v>
      </c>
      <c r="F85" s="10">
        <v>45194</v>
      </c>
      <c r="G85" s="11">
        <v>0.805555555555555</v>
      </c>
      <c r="H85" s="12" t="s">
        <v>122</v>
      </c>
      <c r="I85" s="9" t="s">
        <v>123</v>
      </c>
      <c r="J85" s="9" t="s">
        <v>67</v>
      </c>
      <c r="K85" s="9">
        <v>106</v>
      </c>
      <c r="L85" s="9">
        <v>1</v>
      </c>
      <c r="M85" s="33"/>
    </row>
    <row r="86" ht="36" customHeight="1" spans="1:13">
      <c r="A86" s="7">
        <v>87</v>
      </c>
      <c r="B86" s="7">
        <v>6</v>
      </c>
      <c r="C86" s="9" t="s">
        <v>116</v>
      </c>
      <c r="D86" s="9" t="s">
        <v>117</v>
      </c>
      <c r="E86" s="9">
        <v>123</v>
      </c>
      <c r="F86" s="10">
        <v>45195</v>
      </c>
      <c r="G86" s="11">
        <v>0.645833333333333</v>
      </c>
      <c r="H86" s="8" t="s">
        <v>118</v>
      </c>
      <c r="I86" s="9" t="s">
        <v>119</v>
      </c>
      <c r="J86" s="9" t="s">
        <v>37</v>
      </c>
      <c r="K86" s="9">
        <v>164</v>
      </c>
      <c r="L86" s="9">
        <v>1</v>
      </c>
      <c r="M86" s="33"/>
    </row>
    <row r="87" ht="36" customHeight="1" spans="1:13">
      <c r="A87" s="7">
        <v>88</v>
      </c>
      <c r="B87" s="7">
        <v>7</v>
      </c>
      <c r="C87" s="9" t="s">
        <v>116</v>
      </c>
      <c r="D87" s="9" t="s">
        <v>117</v>
      </c>
      <c r="E87" s="9">
        <v>123</v>
      </c>
      <c r="F87" s="10">
        <v>45196</v>
      </c>
      <c r="G87" s="11">
        <v>0.805555555555555</v>
      </c>
      <c r="H87" s="12" t="s">
        <v>122</v>
      </c>
      <c r="I87" s="9" t="s">
        <v>123</v>
      </c>
      <c r="J87" s="9" t="s">
        <v>67</v>
      </c>
      <c r="K87" s="9">
        <v>106</v>
      </c>
      <c r="L87" s="9">
        <v>1</v>
      </c>
      <c r="M87" s="33"/>
    </row>
    <row r="88" ht="36" customHeight="1" spans="1:13">
      <c r="A88" s="7">
        <v>89</v>
      </c>
      <c r="B88" s="7">
        <v>1</v>
      </c>
      <c r="C88" s="44" t="s">
        <v>124</v>
      </c>
      <c r="D88" s="44" t="s">
        <v>13</v>
      </c>
      <c r="E88" s="44">
        <v>158</v>
      </c>
      <c r="F88" s="45">
        <v>45192</v>
      </c>
      <c r="G88" s="46">
        <v>0.625</v>
      </c>
      <c r="H88" s="47" t="s">
        <v>125</v>
      </c>
      <c r="I88" s="44" t="s">
        <v>126</v>
      </c>
      <c r="J88" s="44" t="s">
        <v>16</v>
      </c>
      <c r="K88" s="44">
        <v>87</v>
      </c>
      <c r="L88" s="44">
        <v>1</v>
      </c>
      <c r="M88" s="33"/>
    </row>
    <row r="89" ht="36" customHeight="1" spans="1:13">
      <c r="A89" s="7">
        <v>90</v>
      </c>
      <c r="B89" s="7">
        <v>2</v>
      </c>
      <c r="C89" s="9" t="s">
        <v>124</v>
      </c>
      <c r="D89" s="9" t="s">
        <v>39</v>
      </c>
      <c r="E89" s="9">
        <v>158</v>
      </c>
      <c r="F89" s="10">
        <v>45192</v>
      </c>
      <c r="G89" s="11">
        <v>0.645833333333333</v>
      </c>
      <c r="H89" s="12" t="s">
        <v>82</v>
      </c>
      <c r="I89" s="9" t="s">
        <v>83</v>
      </c>
      <c r="J89" s="9" t="s">
        <v>75</v>
      </c>
      <c r="K89" s="9">
        <v>102</v>
      </c>
      <c r="L89" s="9">
        <v>1</v>
      </c>
      <c r="M89" s="33"/>
    </row>
    <row r="90" ht="36" customHeight="1" spans="1:13">
      <c r="A90" s="7">
        <v>91</v>
      </c>
      <c r="B90" s="7">
        <v>3</v>
      </c>
      <c r="C90" s="9" t="s">
        <v>124</v>
      </c>
      <c r="D90" s="9" t="s">
        <v>39</v>
      </c>
      <c r="E90" s="9">
        <v>158</v>
      </c>
      <c r="F90" s="10">
        <v>45192</v>
      </c>
      <c r="G90" s="11">
        <v>0.805555555555555</v>
      </c>
      <c r="H90" s="14" t="s">
        <v>27</v>
      </c>
      <c r="I90" s="9" t="s">
        <v>28</v>
      </c>
      <c r="J90" s="9" t="s">
        <v>29</v>
      </c>
      <c r="K90" s="9">
        <v>123</v>
      </c>
      <c r="L90" s="9">
        <v>1</v>
      </c>
      <c r="M90" s="33"/>
    </row>
    <row r="91" ht="36" customHeight="1" spans="1:13">
      <c r="A91" s="7">
        <v>92</v>
      </c>
      <c r="B91" s="7">
        <v>4</v>
      </c>
      <c r="C91" s="9" t="s">
        <v>124</v>
      </c>
      <c r="D91" s="9" t="s">
        <v>13</v>
      </c>
      <c r="E91" s="9">
        <v>158</v>
      </c>
      <c r="F91" s="10">
        <v>45193</v>
      </c>
      <c r="G91" s="11">
        <v>0.625</v>
      </c>
      <c r="H91" s="14" t="s">
        <v>80</v>
      </c>
      <c r="I91" s="9" t="s">
        <v>81</v>
      </c>
      <c r="J91" s="9" t="s">
        <v>75</v>
      </c>
      <c r="K91" s="9">
        <v>112</v>
      </c>
      <c r="L91" s="9">
        <v>1</v>
      </c>
      <c r="M91" s="33"/>
    </row>
    <row r="92" ht="36" customHeight="1" spans="1:13">
      <c r="A92" s="7">
        <v>93</v>
      </c>
      <c r="B92" s="7">
        <v>5</v>
      </c>
      <c r="C92" s="9" t="s">
        <v>124</v>
      </c>
      <c r="D92" s="9" t="s">
        <v>39</v>
      </c>
      <c r="E92" s="9">
        <v>158</v>
      </c>
      <c r="F92" s="10">
        <v>45193</v>
      </c>
      <c r="G92" s="11">
        <v>0.645833333333333</v>
      </c>
      <c r="H92" s="12" t="s">
        <v>42</v>
      </c>
      <c r="I92" s="9" t="s">
        <v>43</v>
      </c>
      <c r="J92" s="9" t="s">
        <v>16</v>
      </c>
      <c r="K92" s="9">
        <v>109</v>
      </c>
      <c r="L92" s="9">
        <v>1</v>
      </c>
      <c r="M92" s="33"/>
    </row>
    <row r="93" ht="36" customHeight="1" spans="1:13">
      <c r="A93" s="7">
        <v>94</v>
      </c>
      <c r="B93" s="7">
        <v>6</v>
      </c>
      <c r="C93" s="9" t="s">
        <v>124</v>
      </c>
      <c r="D93" s="9" t="s">
        <v>39</v>
      </c>
      <c r="E93" s="9">
        <v>158</v>
      </c>
      <c r="F93" s="10">
        <v>45193</v>
      </c>
      <c r="G93" s="11">
        <v>0.805555555555555</v>
      </c>
      <c r="H93" s="12" t="s">
        <v>125</v>
      </c>
      <c r="I93" s="9" t="s">
        <v>126</v>
      </c>
      <c r="J93" s="9" t="s">
        <v>16</v>
      </c>
      <c r="K93" s="9">
        <v>87</v>
      </c>
      <c r="L93" s="9">
        <v>1</v>
      </c>
      <c r="M93" s="33"/>
    </row>
    <row r="94" ht="36" customHeight="1" spans="1:13">
      <c r="A94" s="7">
        <v>95</v>
      </c>
      <c r="B94" s="7">
        <v>7</v>
      </c>
      <c r="C94" s="9" t="s">
        <v>124</v>
      </c>
      <c r="D94" s="9" t="s">
        <v>13</v>
      </c>
      <c r="E94" s="9">
        <v>158</v>
      </c>
      <c r="F94" s="10">
        <v>45194</v>
      </c>
      <c r="G94" s="11">
        <v>0.791666666666667</v>
      </c>
      <c r="H94" s="14" t="s">
        <v>80</v>
      </c>
      <c r="I94" s="9" t="s">
        <v>81</v>
      </c>
      <c r="J94" s="9" t="s">
        <v>75</v>
      </c>
      <c r="K94" s="9">
        <v>112</v>
      </c>
      <c r="L94" s="9">
        <v>1</v>
      </c>
      <c r="M94" s="33"/>
    </row>
    <row r="95" ht="36" customHeight="1" spans="1:13">
      <c r="A95" s="7">
        <v>96</v>
      </c>
      <c r="B95" s="7">
        <v>8</v>
      </c>
      <c r="C95" s="9" t="s">
        <v>124</v>
      </c>
      <c r="D95" s="9" t="s">
        <v>13</v>
      </c>
      <c r="E95" s="9">
        <v>158</v>
      </c>
      <c r="F95" s="10">
        <v>45195</v>
      </c>
      <c r="G95" s="11">
        <v>0.791666666666667</v>
      </c>
      <c r="H95" s="12" t="s">
        <v>82</v>
      </c>
      <c r="I95" s="9" t="s">
        <v>83</v>
      </c>
      <c r="J95" s="9" t="s">
        <v>75</v>
      </c>
      <c r="K95" s="9">
        <v>102</v>
      </c>
      <c r="L95" s="9">
        <v>1</v>
      </c>
      <c r="M95" s="33"/>
    </row>
    <row r="96" ht="36" customHeight="1" spans="1:13">
      <c r="A96" s="7">
        <v>97</v>
      </c>
      <c r="B96" s="7">
        <v>9</v>
      </c>
      <c r="C96" s="9" t="s">
        <v>124</v>
      </c>
      <c r="D96" s="9" t="s">
        <v>13</v>
      </c>
      <c r="E96" s="9">
        <v>158</v>
      </c>
      <c r="F96" s="10">
        <v>45196</v>
      </c>
      <c r="G96" s="11">
        <v>0.791666666666667</v>
      </c>
      <c r="H96" s="14" t="s">
        <v>27</v>
      </c>
      <c r="I96" s="9" t="s">
        <v>28</v>
      </c>
      <c r="J96" s="9" t="s">
        <v>29</v>
      </c>
      <c r="K96" s="9">
        <v>123</v>
      </c>
      <c r="L96" s="9">
        <v>1</v>
      </c>
      <c r="M96" s="33"/>
    </row>
    <row r="97" ht="36" customHeight="1" spans="1:13">
      <c r="A97" s="7">
        <v>98</v>
      </c>
      <c r="B97" s="7">
        <v>10</v>
      </c>
      <c r="C97" s="9" t="s">
        <v>124</v>
      </c>
      <c r="D97" s="9" t="s">
        <v>39</v>
      </c>
      <c r="E97" s="9">
        <v>158</v>
      </c>
      <c r="F97" s="10">
        <v>45196</v>
      </c>
      <c r="G97" s="11">
        <v>0.8125</v>
      </c>
      <c r="H97" s="12" t="s">
        <v>42</v>
      </c>
      <c r="I97" s="9" t="s">
        <v>43</v>
      </c>
      <c r="J97" s="9" t="s">
        <v>16</v>
      </c>
      <c r="K97" s="9">
        <v>109</v>
      </c>
      <c r="L97" s="9">
        <v>1</v>
      </c>
      <c r="M97" s="33"/>
    </row>
    <row r="98" ht="36" customHeight="1" spans="1:13">
      <c r="A98" s="7">
        <v>99</v>
      </c>
      <c r="B98" s="7">
        <v>1</v>
      </c>
      <c r="C98" s="40" t="s">
        <v>127</v>
      </c>
      <c r="D98" s="40" t="s">
        <v>31</v>
      </c>
      <c r="E98" s="40">
        <v>108</v>
      </c>
      <c r="F98" s="41">
        <v>45192</v>
      </c>
      <c r="G98" s="42">
        <v>0.638888888888889</v>
      </c>
      <c r="H98" s="43" t="s">
        <v>128</v>
      </c>
      <c r="I98" s="40" t="str">
        <f>VLOOKUP(H98,[1]定档影片!C:D,2,0)</f>
        <v>A Love Bewitched</v>
      </c>
      <c r="J98" s="40" t="str">
        <f>VLOOKUP(H98,[1]定档影片!C:E,3,0)</f>
        <v>西班牙</v>
      </c>
      <c r="K98" s="40">
        <f>VLOOKUP(H98,[1]定档影片!C:F,4,0)</f>
        <v>100</v>
      </c>
      <c r="L98" s="40">
        <v>1</v>
      </c>
      <c r="M98" s="33"/>
    </row>
    <row r="99" ht="36" customHeight="1" spans="1:13">
      <c r="A99" s="7">
        <v>100</v>
      </c>
      <c r="B99" s="7">
        <v>2</v>
      </c>
      <c r="C99" s="9" t="s">
        <v>127</v>
      </c>
      <c r="D99" s="9" t="s">
        <v>31</v>
      </c>
      <c r="E99" s="9">
        <v>108</v>
      </c>
      <c r="F99" s="10">
        <v>45192</v>
      </c>
      <c r="G99" s="21">
        <v>0.819444444444445</v>
      </c>
      <c r="H99" s="12" t="s">
        <v>129</v>
      </c>
      <c r="I99" s="9" t="str">
        <f>VLOOKUP(H99,[1]定档影片!C:D,2,0)</f>
        <v>Where Has the Time Gone</v>
      </c>
      <c r="J99" s="9" t="str">
        <f>VLOOKUP(H99,[1]定档影片!C:E,3,0)</f>
        <v>中国大陆 / 巴西 / 俄罗斯 / 印度 / 南非</v>
      </c>
      <c r="K99" s="9">
        <f>VLOOKUP(H99,[1]定档影片!C:F,4,0)</f>
        <v>117</v>
      </c>
      <c r="L99" s="9">
        <v>1</v>
      </c>
      <c r="M99" s="33"/>
    </row>
    <row r="100" ht="36" customHeight="1" spans="1:13">
      <c r="A100" s="7">
        <v>101</v>
      </c>
      <c r="B100" s="7">
        <v>3</v>
      </c>
      <c r="C100" s="9" t="s">
        <v>127</v>
      </c>
      <c r="D100" s="9" t="s">
        <v>31</v>
      </c>
      <c r="E100" s="9">
        <v>108</v>
      </c>
      <c r="F100" s="10">
        <v>45193</v>
      </c>
      <c r="G100" s="21">
        <v>0.638888888888889</v>
      </c>
      <c r="H100" s="14" t="s">
        <v>130</v>
      </c>
      <c r="I100" s="9" t="str">
        <f>VLOOKUP(H100,[1]定档影片!C:D,2,0)</f>
        <v>Glory / Slava / Слава</v>
      </c>
      <c r="J100" s="9" t="str">
        <f>VLOOKUP(H100,[1]定档影片!C:E,3,0)</f>
        <v>保加利亚/希腊</v>
      </c>
      <c r="K100" s="9">
        <f>VLOOKUP(H100,[1]定档影片!C:F,4,0)</f>
        <v>101</v>
      </c>
      <c r="L100" s="9">
        <v>1</v>
      </c>
      <c r="M100" s="33"/>
    </row>
    <row r="101" ht="36" customHeight="1" spans="1:13">
      <c r="A101" s="7">
        <v>102</v>
      </c>
      <c r="B101" s="7">
        <v>4</v>
      </c>
      <c r="C101" s="9" t="s">
        <v>127</v>
      </c>
      <c r="D101" s="9" t="s">
        <v>131</v>
      </c>
      <c r="E101" s="9">
        <v>159</v>
      </c>
      <c r="F101" s="10">
        <v>45193</v>
      </c>
      <c r="G101" s="21">
        <v>0.791666666666667</v>
      </c>
      <c r="H101" s="48" t="s">
        <v>132</v>
      </c>
      <c r="I101" s="9" t="str">
        <f>VLOOKUP(H101,[1]定档影片!C:D,2,0)</f>
        <v>RAIN TOWN</v>
      </c>
      <c r="J101" s="9" t="str">
        <f>VLOOKUP(H101,[1]定档影片!C:E,3,0)</f>
        <v>马来西亚</v>
      </c>
      <c r="K101" s="9">
        <f>VLOOKUP(H101,[1]定档影片!C:F,4,0)</f>
        <v>115</v>
      </c>
      <c r="L101" s="9">
        <v>1</v>
      </c>
      <c r="M101" s="33"/>
    </row>
    <row r="102" ht="36" customHeight="1" spans="1:13">
      <c r="A102" s="7">
        <v>103</v>
      </c>
      <c r="B102" s="7">
        <v>5</v>
      </c>
      <c r="C102" s="9" t="s">
        <v>127</v>
      </c>
      <c r="D102" s="9" t="s">
        <v>31</v>
      </c>
      <c r="E102" s="9">
        <v>108</v>
      </c>
      <c r="F102" s="10">
        <v>45193</v>
      </c>
      <c r="G102" s="21">
        <v>0.819444444444445</v>
      </c>
      <c r="H102" s="12" t="s">
        <v>129</v>
      </c>
      <c r="I102" s="9" t="str">
        <f>VLOOKUP(H102,[1]定档影片!C:D,2,0)</f>
        <v>Where Has the Time Gone</v>
      </c>
      <c r="J102" s="9" t="str">
        <f>VLOOKUP(H102,[1]定档影片!C:E,3,0)</f>
        <v>中国大陆 / 巴西 / 俄罗斯 / 印度 / 南非</v>
      </c>
      <c r="K102" s="9">
        <f>VLOOKUP(H102,[1]定档影片!C:F,4,0)</f>
        <v>117</v>
      </c>
      <c r="L102" s="9">
        <v>1</v>
      </c>
      <c r="M102" s="33"/>
    </row>
    <row r="103" ht="36" customHeight="1" spans="1:13">
      <c r="A103" s="7">
        <v>104</v>
      </c>
      <c r="B103" s="7">
        <v>6</v>
      </c>
      <c r="C103" s="9" t="s">
        <v>127</v>
      </c>
      <c r="D103" s="9" t="s">
        <v>31</v>
      </c>
      <c r="E103" s="9">
        <v>108</v>
      </c>
      <c r="F103" s="10">
        <v>45194</v>
      </c>
      <c r="G103" s="21">
        <v>0.645833333333333</v>
      </c>
      <c r="H103" s="12" t="s">
        <v>133</v>
      </c>
      <c r="I103" s="9" t="str">
        <f>VLOOKUP(H103,[1]定档影片!C:D,2,0)</f>
        <v>AITA</v>
      </c>
      <c r="J103" s="9" t="str">
        <f>VLOOKUP(H103,[1]定档影片!C:E,3,0)</f>
        <v>俄罗斯</v>
      </c>
      <c r="K103" s="9">
        <f>VLOOKUP(H103,[1]定档影片!C:F,4,0)</f>
        <v>86</v>
      </c>
      <c r="L103" s="9">
        <v>1</v>
      </c>
      <c r="M103" s="33"/>
    </row>
    <row r="104" ht="36" customHeight="1" spans="1:13">
      <c r="A104" s="7">
        <v>105</v>
      </c>
      <c r="B104" s="7">
        <v>7</v>
      </c>
      <c r="C104" s="9" t="s">
        <v>127</v>
      </c>
      <c r="D104" s="9" t="s">
        <v>131</v>
      </c>
      <c r="E104" s="9">
        <v>159</v>
      </c>
      <c r="F104" s="10">
        <v>45195</v>
      </c>
      <c r="G104" s="21">
        <v>0.638888888888889</v>
      </c>
      <c r="H104" s="48" t="s">
        <v>132</v>
      </c>
      <c r="I104" s="9" t="str">
        <f>VLOOKUP(H104,[1]定档影片!C:D,2,0)</f>
        <v>RAIN TOWN</v>
      </c>
      <c r="J104" s="9" t="str">
        <f>VLOOKUP(H104,[1]定档影片!C:E,3,0)</f>
        <v>马来西亚</v>
      </c>
      <c r="K104" s="9">
        <f>VLOOKUP(H104,[1]定档影片!C:F,4,0)</f>
        <v>115</v>
      </c>
      <c r="L104" s="9">
        <v>1</v>
      </c>
      <c r="M104" s="33"/>
    </row>
    <row r="105" ht="36" customHeight="1" spans="1:13">
      <c r="A105" s="7">
        <v>106</v>
      </c>
      <c r="B105" s="7">
        <v>8</v>
      </c>
      <c r="C105" s="9" t="s">
        <v>127</v>
      </c>
      <c r="D105" s="9" t="s">
        <v>31</v>
      </c>
      <c r="E105" s="9">
        <v>108</v>
      </c>
      <c r="F105" s="10">
        <v>45195</v>
      </c>
      <c r="G105" s="21">
        <v>0.645833333333333</v>
      </c>
      <c r="H105" s="12" t="s">
        <v>128</v>
      </c>
      <c r="I105" s="9" t="str">
        <f>VLOOKUP(H105,[1]定档影片!C:D,2,0)</f>
        <v>A Love Bewitched</v>
      </c>
      <c r="J105" s="9" t="str">
        <f>VLOOKUP(H105,[1]定档影片!C:E,3,0)</f>
        <v>西班牙</v>
      </c>
      <c r="K105" s="9">
        <f>VLOOKUP(H105,[1]定档影片!C:F,4,0)</f>
        <v>100</v>
      </c>
      <c r="L105" s="9">
        <v>1</v>
      </c>
      <c r="M105" s="33"/>
    </row>
    <row r="106" ht="36" customHeight="1" spans="1:13">
      <c r="A106" s="7">
        <v>107</v>
      </c>
      <c r="B106" s="7">
        <v>9</v>
      </c>
      <c r="C106" s="9" t="s">
        <v>127</v>
      </c>
      <c r="D106" s="9" t="s">
        <v>131</v>
      </c>
      <c r="E106" s="9">
        <v>159</v>
      </c>
      <c r="F106" s="10">
        <v>45196</v>
      </c>
      <c r="G106" s="21">
        <v>0.625</v>
      </c>
      <c r="H106" s="14" t="s">
        <v>130</v>
      </c>
      <c r="I106" s="9" t="str">
        <f>VLOOKUP(H106,[1]定档影片!C:D,2,0)</f>
        <v>Glory / Slava / Слава</v>
      </c>
      <c r="J106" s="9" t="str">
        <f>VLOOKUP(H106,[1]定档影片!C:E,3,0)</f>
        <v>保加利亚/希腊</v>
      </c>
      <c r="K106" s="9">
        <f>VLOOKUP(H106,[1]定档影片!C:F,4,0)</f>
        <v>101</v>
      </c>
      <c r="L106" s="9">
        <v>1</v>
      </c>
      <c r="M106" s="33"/>
    </row>
    <row r="107" ht="36" customHeight="1" spans="1:13">
      <c r="A107" s="7">
        <v>108</v>
      </c>
      <c r="B107" s="7">
        <v>10</v>
      </c>
      <c r="C107" s="9" t="s">
        <v>127</v>
      </c>
      <c r="D107" s="9" t="s">
        <v>31</v>
      </c>
      <c r="E107" s="9">
        <v>108</v>
      </c>
      <c r="F107" s="10">
        <v>45196</v>
      </c>
      <c r="G107" s="21">
        <v>0.645833333333333</v>
      </c>
      <c r="H107" s="12" t="s">
        <v>133</v>
      </c>
      <c r="I107" s="9" t="str">
        <f>VLOOKUP(H107,[1]定档影片!C:D,2,0)</f>
        <v>AITA</v>
      </c>
      <c r="J107" s="9" t="str">
        <f>VLOOKUP(H107,[1]定档影片!C:E,3,0)</f>
        <v>俄罗斯</v>
      </c>
      <c r="K107" s="9">
        <f>VLOOKUP(H107,[1]定档影片!C:F,4,0)</f>
        <v>86</v>
      </c>
      <c r="L107" s="9">
        <v>1</v>
      </c>
      <c r="M107" s="33"/>
    </row>
    <row r="108" ht="36" customHeight="1" spans="1:14">
      <c r="A108" s="7">
        <v>109</v>
      </c>
      <c r="B108" s="7">
        <v>11</v>
      </c>
      <c r="C108" s="9" t="s">
        <v>127</v>
      </c>
      <c r="D108" s="9" t="s">
        <v>31</v>
      </c>
      <c r="E108" s="9">
        <v>108</v>
      </c>
      <c r="F108" s="10">
        <v>45196</v>
      </c>
      <c r="G108" s="21">
        <v>0.819444444444445</v>
      </c>
      <c r="H108" s="12" t="s">
        <v>128</v>
      </c>
      <c r="I108" s="9" t="str">
        <f>VLOOKUP(H108,[1]定档影片!C:D,2,0)</f>
        <v>A Love Bewitched</v>
      </c>
      <c r="J108" s="9" t="str">
        <f>VLOOKUP(H108,[1]定档影片!C:E,3,0)</f>
        <v>西班牙</v>
      </c>
      <c r="K108" s="9">
        <f>VLOOKUP(H108,[1]定档影片!C:F,4,0)</f>
        <v>100</v>
      </c>
      <c r="L108" s="9">
        <v>1</v>
      </c>
      <c r="M108" s="33"/>
      <c r="N108" s="52" t="s">
        <v>134</v>
      </c>
    </row>
    <row r="109" ht="36" customHeight="1" spans="1:13">
      <c r="A109" s="7">
        <v>110</v>
      </c>
      <c r="B109" s="7">
        <v>1</v>
      </c>
      <c r="C109" s="49" t="s">
        <v>135</v>
      </c>
      <c r="D109" s="49" t="s">
        <v>39</v>
      </c>
      <c r="E109" s="49">
        <v>50</v>
      </c>
      <c r="F109" s="50">
        <v>45192</v>
      </c>
      <c r="G109" s="51">
        <v>0.625</v>
      </c>
      <c r="H109" s="49" t="s">
        <v>99</v>
      </c>
      <c r="I109" s="53" t="str">
        <f>VLOOKUP(H109,[1]定档影片!C:D,2,0)</f>
        <v>Here</v>
      </c>
      <c r="J109" s="53" t="str">
        <f>VLOOKUP(H109,[1]定档影片!C:E,3,0)</f>
        <v>比利时</v>
      </c>
      <c r="K109" s="49">
        <v>82</v>
      </c>
      <c r="L109" s="49">
        <v>1</v>
      </c>
      <c r="M109" s="33"/>
    </row>
    <row r="110" ht="36" customHeight="1" spans="1:13">
      <c r="A110" s="7">
        <v>111</v>
      </c>
      <c r="B110" s="8">
        <v>2</v>
      </c>
      <c r="C110" s="9" t="s">
        <v>135</v>
      </c>
      <c r="D110" s="9" t="s">
        <v>77</v>
      </c>
      <c r="E110" s="9">
        <v>70</v>
      </c>
      <c r="F110" s="10">
        <v>45192</v>
      </c>
      <c r="G110" s="11">
        <v>0.805555555555555</v>
      </c>
      <c r="H110" s="9" t="s">
        <v>136</v>
      </c>
      <c r="I110" s="9" t="str">
        <f>VLOOKUP(H110,[1]定档影片!C:D,2,0)</f>
        <v>Blood Wedding</v>
      </c>
      <c r="J110" s="9" t="str">
        <f>VLOOKUP(H110,[1]定档影片!C:E,3,0)</f>
        <v>西班牙/法国</v>
      </c>
      <c r="K110" s="9">
        <f>VLOOKUP(H110,[1]定档影片!C:F,4,0)</f>
        <v>72</v>
      </c>
      <c r="L110" s="9">
        <v>1</v>
      </c>
      <c r="M110" s="54"/>
    </row>
    <row r="111" ht="36" customHeight="1" spans="1:13">
      <c r="A111" s="7">
        <v>112</v>
      </c>
      <c r="B111" s="7">
        <v>3</v>
      </c>
      <c r="C111" s="9" t="s">
        <v>135</v>
      </c>
      <c r="D111" s="26" t="s">
        <v>39</v>
      </c>
      <c r="E111" s="26">
        <v>50</v>
      </c>
      <c r="F111" s="10">
        <v>45193</v>
      </c>
      <c r="G111" s="11">
        <v>0.625</v>
      </c>
      <c r="H111" s="14" t="s">
        <v>137</v>
      </c>
      <c r="I111" s="9" t="str">
        <f>VLOOKUP(H111,[1]定档影片!C:D,2,0)</f>
        <v>Harvest Moon</v>
      </c>
      <c r="J111" s="9" t="str">
        <f>VLOOKUP(H111,[1]定档影片!C:E,3,0)</f>
        <v>蒙古</v>
      </c>
      <c r="K111" s="9">
        <f>VLOOKUP(H111,[1]定档影片!C:F,4,0)</f>
        <v>90</v>
      </c>
      <c r="L111" s="9">
        <v>1</v>
      </c>
      <c r="M111" s="32"/>
    </row>
    <row r="112" ht="36" customHeight="1" spans="1:13">
      <c r="A112" s="7">
        <v>113</v>
      </c>
      <c r="B112" s="7">
        <v>4</v>
      </c>
      <c r="C112" s="9" t="s">
        <v>135</v>
      </c>
      <c r="D112" s="9" t="s">
        <v>77</v>
      </c>
      <c r="E112" s="9">
        <v>70</v>
      </c>
      <c r="F112" s="10">
        <v>45193</v>
      </c>
      <c r="G112" s="11">
        <v>0.638888888888889</v>
      </c>
      <c r="H112" s="14" t="s">
        <v>138</v>
      </c>
      <c r="I112" s="9" t="str">
        <f>VLOOKUP(H112,[1]定档影片!C:D,2,0)</f>
        <v>The Plough</v>
      </c>
      <c r="J112" s="9" t="str">
        <f>VLOOKUP(H112,[1]定档影片!C:E,3,0)</f>
        <v>法国</v>
      </c>
      <c r="K112" s="9">
        <f>VLOOKUP(H112,[1]定档影片!C:F,4,0)</f>
        <v>95</v>
      </c>
      <c r="L112" s="9">
        <v>1</v>
      </c>
      <c r="M112" s="54"/>
    </row>
    <row r="113" ht="36" customHeight="1" spans="1:13">
      <c r="A113" s="7">
        <v>114</v>
      </c>
      <c r="B113" s="7">
        <v>5</v>
      </c>
      <c r="C113" s="9" t="s">
        <v>135</v>
      </c>
      <c r="D113" s="9" t="s">
        <v>131</v>
      </c>
      <c r="E113" s="9">
        <v>85</v>
      </c>
      <c r="F113" s="10">
        <v>45193</v>
      </c>
      <c r="G113" s="11">
        <v>0.645833333333333</v>
      </c>
      <c r="H113" s="12" t="s">
        <v>139</v>
      </c>
      <c r="I113" s="9" t="str">
        <f>VLOOKUP(H113,[1]定档影片!C:D,2,0)</f>
        <v>In Broad Daylight</v>
      </c>
      <c r="J113" s="9" t="str">
        <f>VLOOKUP(H113,[1]定档影片!C:E,3,0)</f>
        <v>中国香港</v>
      </c>
      <c r="K113" s="9">
        <f>VLOOKUP(H113,[1]定档影片!C:F,4,0)</f>
        <v>101</v>
      </c>
      <c r="L113" s="9">
        <v>1</v>
      </c>
      <c r="M113" s="33"/>
    </row>
    <row r="114" ht="36" customHeight="1" spans="1:13">
      <c r="A114" s="7">
        <v>115</v>
      </c>
      <c r="B114" s="7">
        <v>6</v>
      </c>
      <c r="C114" s="9" t="s">
        <v>135</v>
      </c>
      <c r="D114" s="9" t="s">
        <v>131</v>
      </c>
      <c r="E114" s="9">
        <v>85</v>
      </c>
      <c r="F114" s="10">
        <v>45193</v>
      </c>
      <c r="G114" s="11">
        <v>0.791666666666667</v>
      </c>
      <c r="H114" s="8" t="s">
        <v>140</v>
      </c>
      <c r="I114" s="9" t="str">
        <f>VLOOKUP(H114,[1]定档影片!C:D,2,0)</f>
        <v>Leap of Faith</v>
      </c>
      <c r="J114" s="9" t="str">
        <f>VLOOKUP(H114,[1]定档影片!C:E,3,0)</f>
        <v>中国大陆</v>
      </c>
      <c r="K114" s="9">
        <f>VLOOKUP(H114,[1]定档影片!C:F,4,0)</f>
        <v>102</v>
      </c>
      <c r="L114" s="9">
        <v>1</v>
      </c>
      <c r="M114" s="33"/>
    </row>
    <row r="115" ht="36" customHeight="1" spans="1:13">
      <c r="A115" s="7">
        <v>116</v>
      </c>
      <c r="B115" s="7">
        <v>7</v>
      </c>
      <c r="C115" s="9" t="s">
        <v>135</v>
      </c>
      <c r="D115" s="9" t="s">
        <v>77</v>
      </c>
      <c r="E115" s="9">
        <v>70</v>
      </c>
      <c r="F115" s="10">
        <v>45193</v>
      </c>
      <c r="G115" s="11">
        <v>0.805555555555555</v>
      </c>
      <c r="H115" s="14" t="s">
        <v>141</v>
      </c>
      <c r="I115" s="9" t="str">
        <f>VLOOKUP(H115,[1]定档影片!C:D,2,0)</f>
        <v>You &amp; Me &amp; Me</v>
      </c>
      <c r="J115" s="9" t="str">
        <f>VLOOKUP(H115,[1]定档影片!C:E,3,0)</f>
        <v>泰国</v>
      </c>
      <c r="K115" s="9">
        <f>VLOOKUP(H115,[1]定档影片!C:F,4,0)</f>
        <v>121</v>
      </c>
      <c r="L115" s="9">
        <v>1</v>
      </c>
      <c r="M115" s="33"/>
    </row>
    <row r="116" ht="36" customHeight="1" spans="1:13">
      <c r="A116" s="7">
        <v>117</v>
      </c>
      <c r="B116" s="7">
        <v>8</v>
      </c>
      <c r="C116" s="9" t="s">
        <v>135</v>
      </c>
      <c r="D116" s="26" t="s">
        <v>39</v>
      </c>
      <c r="E116" s="26">
        <v>50</v>
      </c>
      <c r="F116" s="10">
        <v>45193</v>
      </c>
      <c r="G116" s="11">
        <v>0.8125</v>
      </c>
      <c r="H116" s="14" t="s">
        <v>142</v>
      </c>
      <c r="I116" s="9" t="str">
        <f>VLOOKUP(H116,[1]定档影片!C:D,2,0)</f>
        <v>The Fisher</v>
      </c>
      <c r="J116" s="9" t="str">
        <f>VLOOKUP(H116,[1]定档影片!C:E,3,0)</f>
        <v>菲律宾</v>
      </c>
      <c r="K116" s="9">
        <f>VLOOKUP(H116,[1]定档影片!C:F,4,0)</f>
        <v>135</v>
      </c>
      <c r="L116" s="9">
        <v>1</v>
      </c>
      <c r="M116" s="33"/>
    </row>
    <row r="117" ht="36" customHeight="1" spans="1:13">
      <c r="A117" s="7">
        <v>118</v>
      </c>
      <c r="B117" s="7">
        <v>9</v>
      </c>
      <c r="C117" s="9" t="s">
        <v>135</v>
      </c>
      <c r="D117" s="26" t="s">
        <v>39</v>
      </c>
      <c r="E117" s="26">
        <v>50</v>
      </c>
      <c r="F117" s="10">
        <v>45194</v>
      </c>
      <c r="G117" s="11">
        <v>0.458333333333333</v>
      </c>
      <c r="H117" s="14" t="s">
        <v>141</v>
      </c>
      <c r="I117" s="9" t="str">
        <f>VLOOKUP(H117,[1]定档影片!C:D,2,0)</f>
        <v>You &amp; Me &amp; Me</v>
      </c>
      <c r="J117" s="9" t="str">
        <f>VLOOKUP(H117,[1]定档影片!C:E,3,0)</f>
        <v>泰国</v>
      </c>
      <c r="K117" s="9">
        <f>VLOOKUP(H117,[1]定档影片!C:F,4,0)</f>
        <v>121</v>
      </c>
      <c r="L117" s="9">
        <v>1</v>
      </c>
      <c r="M117" s="33"/>
    </row>
    <row r="118" ht="36" customHeight="1" spans="1:13">
      <c r="A118" s="7">
        <v>119</v>
      </c>
      <c r="B118" s="7">
        <v>10</v>
      </c>
      <c r="C118" s="9" t="s">
        <v>135</v>
      </c>
      <c r="D118" s="26" t="s">
        <v>39</v>
      </c>
      <c r="E118" s="26">
        <v>50</v>
      </c>
      <c r="F118" s="10">
        <v>45194</v>
      </c>
      <c r="G118" s="11">
        <v>0.625</v>
      </c>
      <c r="H118" s="14" t="s">
        <v>136</v>
      </c>
      <c r="I118" s="9" t="str">
        <f>VLOOKUP(H118,[1]定档影片!C:D,2,0)</f>
        <v>Blood Wedding</v>
      </c>
      <c r="J118" s="9" t="str">
        <f>VLOOKUP(H118,[1]定档影片!C:E,3,0)</f>
        <v>西班牙/法国</v>
      </c>
      <c r="K118" s="9">
        <f>VLOOKUP(H118,[1]定档影片!C:F,4,0)</f>
        <v>72</v>
      </c>
      <c r="L118" s="9">
        <v>1</v>
      </c>
      <c r="M118" s="33"/>
    </row>
    <row r="119" ht="36" customHeight="1" spans="1:13">
      <c r="A119" s="7">
        <v>120</v>
      </c>
      <c r="B119" s="7">
        <v>11</v>
      </c>
      <c r="C119" s="9" t="s">
        <v>135</v>
      </c>
      <c r="D119" s="9" t="s">
        <v>77</v>
      </c>
      <c r="E119" s="9">
        <v>70</v>
      </c>
      <c r="F119" s="10">
        <v>45194</v>
      </c>
      <c r="G119" s="11">
        <v>0.638888888888889</v>
      </c>
      <c r="H119" s="14" t="s">
        <v>137</v>
      </c>
      <c r="I119" s="9" t="str">
        <f>VLOOKUP(H119,[1]定档影片!C:D,2,0)</f>
        <v>Harvest Moon</v>
      </c>
      <c r="J119" s="9" t="str">
        <f>VLOOKUP(H119,[1]定档影片!C:E,3,0)</f>
        <v>蒙古</v>
      </c>
      <c r="K119" s="9">
        <f>VLOOKUP(H119,[1]定档影片!C:F,4,0)</f>
        <v>90</v>
      </c>
      <c r="L119" s="9">
        <v>1</v>
      </c>
      <c r="M119" s="33"/>
    </row>
    <row r="120" ht="36" customHeight="1" spans="1:13">
      <c r="A120" s="7">
        <v>121</v>
      </c>
      <c r="B120" s="7">
        <v>12</v>
      </c>
      <c r="C120" s="9" t="s">
        <v>135</v>
      </c>
      <c r="D120" s="9" t="s">
        <v>131</v>
      </c>
      <c r="E120" s="9">
        <v>85</v>
      </c>
      <c r="F120" s="10">
        <v>45194</v>
      </c>
      <c r="G120" s="11">
        <v>0.645833333333333</v>
      </c>
      <c r="H120" s="12" t="s">
        <v>143</v>
      </c>
      <c r="I120" s="9" t="str">
        <f>VLOOKUP(H120,[1]定档影片!C:D,2,0)</f>
        <v>The Summit of the Gods</v>
      </c>
      <c r="J120" s="9" t="str">
        <f>VLOOKUP(H120,[1]定档影片!C:E,3,0)</f>
        <v>法国/卢森堡</v>
      </c>
      <c r="K120" s="9">
        <f>VLOOKUP(H120,[1]定档影片!C:F,4,0)</f>
        <v>95</v>
      </c>
      <c r="L120" s="9">
        <v>1</v>
      </c>
      <c r="M120" s="33"/>
    </row>
    <row r="121" ht="36" customHeight="1" spans="1:13">
      <c r="A121" s="7">
        <v>122</v>
      </c>
      <c r="B121" s="7">
        <v>13</v>
      </c>
      <c r="C121" s="9" t="s">
        <v>135</v>
      </c>
      <c r="D121" s="26" t="s">
        <v>39</v>
      </c>
      <c r="E121" s="26">
        <v>50</v>
      </c>
      <c r="F121" s="10">
        <v>45194</v>
      </c>
      <c r="G121" s="11">
        <v>0.791666666666667</v>
      </c>
      <c r="H121" s="14" t="s">
        <v>136</v>
      </c>
      <c r="I121" s="9" t="str">
        <f>VLOOKUP(H121,[1]定档影片!C:D,2,0)</f>
        <v>Blood Wedding</v>
      </c>
      <c r="J121" s="9" t="str">
        <f>VLOOKUP(H121,[1]定档影片!C:E,3,0)</f>
        <v>西班牙/法国</v>
      </c>
      <c r="K121" s="9">
        <f>VLOOKUP(H121,[1]定档影片!C:F,4,0)</f>
        <v>72</v>
      </c>
      <c r="L121" s="9">
        <v>1</v>
      </c>
      <c r="M121" s="33"/>
    </row>
    <row r="122" ht="36" customHeight="1" spans="1:13">
      <c r="A122" s="7">
        <v>123</v>
      </c>
      <c r="B122" s="7">
        <v>14</v>
      </c>
      <c r="C122" s="9" t="s">
        <v>135</v>
      </c>
      <c r="D122" s="9" t="s">
        <v>131</v>
      </c>
      <c r="E122" s="9">
        <v>85</v>
      </c>
      <c r="F122" s="10">
        <v>45194</v>
      </c>
      <c r="G122" s="11">
        <v>0.8125</v>
      </c>
      <c r="H122" s="9" t="s">
        <v>144</v>
      </c>
      <c r="I122" s="9" t="str">
        <f>VLOOKUP(H122,[1]定档影片!C:D,2,0)</f>
        <v>Summer Diary</v>
      </c>
      <c r="J122" s="9" t="str">
        <f>VLOOKUP(H122,[1]定档影片!C:E,3,0)</f>
        <v>中国大陆</v>
      </c>
      <c r="K122" s="9">
        <f>VLOOKUP(H122,[1]定档影片!C:F,4,0)</f>
        <v>90</v>
      </c>
      <c r="L122" s="9">
        <v>1</v>
      </c>
      <c r="M122" s="33"/>
    </row>
    <row r="123" ht="36" customHeight="1" spans="1:13">
      <c r="A123" s="7">
        <v>124</v>
      </c>
      <c r="B123" s="7">
        <v>15</v>
      </c>
      <c r="C123" s="9" t="s">
        <v>135</v>
      </c>
      <c r="D123" s="26" t="s">
        <v>39</v>
      </c>
      <c r="E123" s="9">
        <v>85</v>
      </c>
      <c r="F123" s="10">
        <v>45195</v>
      </c>
      <c r="G123" s="11">
        <v>0.458333333333333</v>
      </c>
      <c r="H123" s="14" t="s">
        <v>145</v>
      </c>
      <c r="I123" s="9" t="str">
        <f>VLOOKUP(H123,[1]定档影片!C:D,2,0)</f>
        <v>The Inventor</v>
      </c>
      <c r="J123" s="9" t="str">
        <f>VLOOKUP(H123,[1]定档影片!C:E,3,0)</f>
        <v>美国</v>
      </c>
      <c r="K123" s="9">
        <f>VLOOKUP(H123,[1]定档影片!C:F,4,0)</f>
        <v>92</v>
      </c>
      <c r="L123" s="9">
        <v>1</v>
      </c>
      <c r="M123" s="33"/>
    </row>
    <row r="124" ht="36" customHeight="1" spans="1:13">
      <c r="A124" s="7">
        <v>125</v>
      </c>
      <c r="B124" s="7">
        <v>16</v>
      </c>
      <c r="C124" s="9" t="s">
        <v>135</v>
      </c>
      <c r="D124" s="9" t="s">
        <v>77</v>
      </c>
      <c r="E124" s="9">
        <v>70</v>
      </c>
      <c r="F124" s="10">
        <v>45195</v>
      </c>
      <c r="G124" s="11">
        <v>0.638888888888889</v>
      </c>
      <c r="H124" s="12" t="s">
        <v>146</v>
      </c>
      <c r="I124" s="9" t="str">
        <f>VLOOKUP(H124,[1]定档影片!C:D,2,0)</f>
        <v>Father</v>
      </c>
      <c r="J124" s="9" t="str">
        <f>VLOOKUP(H124,[1]定档影片!C:E,3,0)</f>
        <v>柬埔寨</v>
      </c>
      <c r="K124" s="9">
        <f>VLOOKUP(H124,[1]定档影片!C:F,4,0)</f>
        <v>114</v>
      </c>
      <c r="L124" s="9">
        <v>1</v>
      </c>
      <c r="M124" s="33"/>
    </row>
    <row r="125" ht="36" customHeight="1" spans="1:13">
      <c r="A125" s="7">
        <v>126</v>
      </c>
      <c r="B125" s="7">
        <v>17</v>
      </c>
      <c r="C125" s="9" t="s">
        <v>135</v>
      </c>
      <c r="D125" s="26" t="s">
        <v>131</v>
      </c>
      <c r="E125" s="26">
        <v>50</v>
      </c>
      <c r="F125" s="10">
        <v>45195</v>
      </c>
      <c r="G125" s="11">
        <v>0.645833333333333</v>
      </c>
      <c r="H125" s="9" t="s">
        <v>143</v>
      </c>
      <c r="I125" s="9" t="str">
        <f>VLOOKUP(H125,[1]定档影片!C:D,2,0)</f>
        <v>The Summit of the Gods</v>
      </c>
      <c r="J125" s="9" t="str">
        <f>VLOOKUP(H125,[1]定档影片!C:E,3,0)</f>
        <v>法国/卢森堡</v>
      </c>
      <c r="K125" s="9">
        <f>VLOOKUP(H125,[1]定档影片!C:F,4,0)</f>
        <v>95</v>
      </c>
      <c r="L125" s="9">
        <v>1</v>
      </c>
      <c r="M125" s="33"/>
    </row>
    <row r="126" ht="36" customHeight="1" spans="1:13">
      <c r="A126" s="7">
        <v>127</v>
      </c>
      <c r="B126" s="7">
        <v>18</v>
      </c>
      <c r="C126" s="9" t="s">
        <v>135</v>
      </c>
      <c r="D126" s="26" t="s">
        <v>39</v>
      </c>
      <c r="E126" s="26">
        <v>50</v>
      </c>
      <c r="F126" s="10">
        <v>45195</v>
      </c>
      <c r="G126" s="11">
        <v>0.791666666666667</v>
      </c>
      <c r="H126" s="12" t="s">
        <v>70</v>
      </c>
      <c r="I126" s="9" t="str">
        <f>VLOOKUP(H126,[1]定档影片!C:D,2,0)</f>
        <v>Mami Wata</v>
      </c>
      <c r="J126" s="9" t="str">
        <f>VLOOKUP(H126,[1]定档影片!C:E,3,0)</f>
        <v>尼日利亚 / 法国</v>
      </c>
      <c r="K126" s="9">
        <f>VLOOKUP(H126,[1]定档影片!C:F,4,0)</f>
        <v>107</v>
      </c>
      <c r="L126" s="9">
        <v>1</v>
      </c>
      <c r="M126" s="33"/>
    </row>
    <row r="127" ht="36" customHeight="1" spans="1:13">
      <c r="A127" s="7">
        <v>128</v>
      </c>
      <c r="B127" s="7">
        <v>19</v>
      </c>
      <c r="C127" s="9" t="s">
        <v>135</v>
      </c>
      <c r="D127" s="9" t="s">
        <v>77</v>
      </c>
      <c r="E127" s="9">
        <v>70</v>
      </c>
      <c r="F127" s="10">
        <v>45195</v>
      </c>
      <c r="G127" s="11">
        <v>0.805555555555555</v>
      </c>
      <c r="H127" s="14" t="s">
        <v>141</v>
      </c>
      <c r="I127" s="9" t="str">
        <f>VLOOKUP(H127,[1]定档影片!C:D,2,0)</f>
        <v>You &amp; Me &amp; Me</v>
      </c>
      <c r="J127" s="9" t="str">
        <f>VLOOKUP(H127,[1]定档影片!C:E,3,0)</f>
        <v>泰国</v>
      </c>
      <c r="K127" s="9">
        <f>VLOOKUP(H127,[1]定档影片!C:F,4,0)</f>
        <v>121</v>
      </c>
      <c r="L127" s="9">
        <v>1</v>
      </c>
      <c r="M127" s="33"/>
    </row>
    <row r="128" ht="36" customHeight="1" spans="1:13">
      <c r="A128" s="7">
        <v>130</v>
      </c>
      <c r="B128" s="7">
        <v>21</v>
      </c>
      <c r="C128" s="9" t="s">
        <v>135</v>
      </c>
      <c r="D128" s="9" t="s">
        <v>77</v>
      </c>
      <c r="E128" s="9">
        <v>85</v>
      </c>
      <c r="F128" s="10">
        <v>45196</v>
      </c>
      <c r="G128" s="11">
        <v>0.458333333333333</v>
      </c>
      <c r="H128" s="14" t="s">
        <v>137</v>
      </c>
      <c r="I128" s="9" t="str">
        <f>VLOOKUP(H128,[1]定档影片!C:D,2,0)</f>
        <v>Harvest Moon</v>
      </c>
      <c r="J128" s="9" t="str">
        <f>VLOOKUP(H128,[1]定档影片!C:E,3,0)</f>
        <v>蒙古</v>
      </c>
      <c r="K128" s="9">
        <f>VLOOKUP(H128,[1]定档影片!C:F,4,0)</f>
        <v>90</v>
      </c>
      <c r="L128" s="9">
        <v>1</v>
      </c>
      <c r="M128" s="33"/>
    </row>
    <row r="129" ht="36" customHeight="1" spans="1:13">
      <c r="A129" s="7">
        <v>131</v>
      </c>
      <c r="B129" s="7">
        <v>22</v>
      </c>
      <c r="C129" s="9" t="s">
        <v>135</v>
      </c>
      <c r="D129" s="9" t="s">
        <v>39</v>
      </c>
      <c r="E129" s="9">
        <v>85</v>
      </c>
      <c r="F129" s="10">
        <v>45196</v>
      </c>
      <c r="G129" s="11">
        <v>0.472222222222222</v>
      </c>
      <c r="H129" s="14" t="s">
        <v>145</v>
      </c>
      <c r="I129" s="9" t="str">
        <f>VLOOKUP(H129,[1]定档影片!C:D,2,0)</f>
        <v>The Inventor</v>
      </c>
      <c r="J129" s="9" t="str">
        <f>VLOOKUP(H129,[1]定档影片!C:E,3,0)</f>
        <v>美国</v>
      </c>
      <c r="K129" s="9">
        <f>VLOOKUP(H129,[1]定档影片!C:F,4,0)</f>
        <v>92</v>
      </c>
      <c r="L129" s="9">
        <v>1</v>
      </c>
      <c r="M129" s="33"/>
    </row>
    <row r="130" ht="36" customHeight="1" spans="1:13">
      <c r="A130" s="7">
        <v>132</v>
      </c>
      <c r="B130" s="7">
        <v>23</v>
      </c>
      <c r="C130" s="9" t="s">
        <v>135</v>
      </c>
      <c r="D130" s="26" t="s">
        <v>39</v>
      </c>
      <c r="E130" s="26">
        <v>50</v>
      </c>
      <c r="F130" s="10">
        <v>45196</v>
      </c>
      <c r="G130" s="11">
        <v>0.625</v>
      </c>
      <c r="H130" s="12" t="s">
        <v>142</v>
      </c>
      <c r="I130" s="9" t="str">
        <f>VLOOKUP(H130,[1]定档影片!C:D,2,0)</f>
        <v>The Fisher</v>
      </c>
      <c r="J130" s="9" t="str">
        <f>VLOOKUP(H130,[1]定档影片!C:E,3,0)</f>
        <v>菲律宾</v>
      </c>
      <c r="K130" s="9">
        <f>VLOOKUP(H130,[1]定档影片!C:F,4,0)</f>
        <v>135</v>
      </c>
      <c r="L130" s="9">
        <v>1</v>
      </c>
      <c r="M130" s="33"/>
    </row>
    <row r="131" ht="36" customHeight="1" spans="1:13">
      <c r="A131" s="7">
        <v>133</v>
      </c>
      <c r="B131" s="7">
        <v>24</v>
      </c>
      <c r="C131" s="9" t="s">
        <v>135</v>
      </c>
      <c r="D131" s="26" t="s">
        <v>131</v>
      </c>
      <c r="E131" s="9">
        <v>70</v>
      </c>
      <c r="F131" s="10">
        <v>45196</v>
      </c>
      <c r="G131" s="11">
        <v>0.645833333333333</v>
      </c>
      <c r="H131" s="9" t="s">
        <v>143</v>
      </c>
      <c r="I131" s="9" t="str">
        <f>VLOOKUP(H131,[1]定档影片!C:D,2,0)</f>
        <v>The Summit of the Gods</v>
      </c>
      <c r="J131" s="9" t="str">
        <f>VLOOKUP(H131,[1]定档影片!C:E,3,0)</f>
        <v>法国/卢森堡</v>
      </c>
      <c r="K131" s="9">
        <f>VLOOKUP(H131,[1]定档影片!C:F,4,0)</f>
        <v>95</v>
      </c>
      <c r="L131" s="9">
        <v>1</v>
      </c>
      <c r="M131" s="33"/>
    </row>
    <row r="132" ht="36" customHeight="1" spans="1:13">
      <c r="A132" s="7">
        <v>134</v>
      </c>
      <c r="B132" s="7">
        <v>25</v>
      </c>
      <c r="C132" s="9" t="s">
        <v>135</v>
      </c>
      <c r="D132" s="26" t="s">
        <v>39</v>
      </c>
      <c r="E132" s="26">
        <v>50</v>
      </c>
      <c r="F132" s="10">
        <v>45196</v>
      </c>
      <c r="G132" s="11">
        <v>0.791666666666667</v>
      </c>
      <c r="H132" s="14" t="s">
        <v>145</v>
      </c>
      <c r="I132" s="9" t="str">
        <f>VLOOKUP(H132,[1]定档影片!C:D,2,0)</f>
        <v>The Inventor</v>
      </c>
      <c r="J132" s="9" t="str">
        <f>VLOOKUP(H132,[1]定档影片!C:E,3,0)</f>
        <v>美国</v>
      </c>
      <c r="K132" s="9">
        <f>VLOOKUP(H132,[1]定档影片!C:F,4,0)</f>
        <v>92</v>
      </c>
      <c r="L132" s="9">
        <v>1</v>
      </c>
      <c r="M132" s="33"/>
    </row>
    <row r="133" ht="36" customHeight="1" spans="1:13">
      <c r="A133" s="7">
        <v>135</v>
      </c>
      <c r="B133" s="7">
        <v>26</v>
      </c>
      <c r="C133" s="9" t="s">
        <v>135</v>
      </c>
      <c r="D133" s="9" t="s">
        <v>77</v>
      </c>
      <c r="E133" s="9">
        <v>70</v>
      </c>
      <c r="F133" s="10">
        <v>45196</v>
      </c>
      <c r="G133" s="11">
        <v>0.805555555555555</v>
      </c>
      <c r="H133" s="9" t="s">
        <v>138</v>
      </c>
      <c r="I133" s="9" t="str">
        <f>VLOOKUP(H133,[1]定档影片!C:D,2,0)</f>
        <v>The Plough</v>
      </c>
      <c r="J133" s="9" t="str">
        <f>VLOOKUP(H133,[1]定档影片!C:E,3,0)</f>
        <v>法国</v>
      </c>
      <c r="K133" s="9">
        <f>VLOOKUP(H133,[1]定档影片!C:F,4,0)</f>
        <v>95</v>
      </c>
      <c r="L133" s="9">
        <v>1</v>
      </c>
      <c r="M133" s="33"/>
    </row>
    <row r="134" ht="36" customHeight="1" spans="1:13">
      <c r="A134" s="7">
        <v>136</v>
      </c>
      <c r="B134" s="55">
        <v>1</v>
      </c>
      <c r="C134" s="27" t="s">
        <v>147</v>
      </c>
      <c r="D134" s="55">
        <v>8</v>
      </c>
      <c r="E134" s="27">
        <v>149</v>
      </c>
      <c r="F134" s="28">
        <v>45192</v>
      </c>
      <c r="G134" s="56">
        <v>0.625</v>
      </c>
      <c r="H134" s="30" t="s">
        <v>148</v>
      </c>
      <c r="I134" s="27" t="s">
        <v>149</v>
      </c>
      <c r="J134" s="27" t="s">
        <v>75</v>
      </c>
      <c r="K134" s="27">
        <v>122</v>
      </c>
      <c r="L134" s="55" t="s">
        <v>150</v>
      </c>
      <c r="M134" s="33"/>
    </row>
    <row r="135" ht="36" customHeight="1" spans="1:13">
      <c r="A135" s="7">
        <v>137</v>
      </c>
      <c r="B135" s="8">
        <v>2</v>
      </c>
      <c r="C135" s="14" t="s">
        <v>147</v>
      </c>
      <c r="D135" s="48">
        <v>5</v>
      </c>
      <c r="E135" s="14">
        <v>77</v>
      </c>
      <c r="F135" s="20">
        <v>45192</v>
      </c>
      <c r="G135" s="57">
        <v>0.791666666666667</v>
      </c>
      <c r="H135" s="48" t="s">
        <v>151</v>
      </c>
      <c r="I135" s="14" t="s">
        <v>152</v>
      </c>
      <c r="J135" s="14" t="s">
        <v>16</v>
      </c>
      <c r="K135" s="14">
        <v>168</v>
      </c>
      <c r="L135" s="55" t="s">
        <v>150</v>
      </c>
      <c r="M135" s="33"/>
    </row>
    <row r="136" ht="36" customHeight="1" spans="1:13">
      <c r="A136" s="7">
        <v>138</v>
      </c>
      <c r="B136" s="48">
        <v>3</v>
      </c>
      <c r="C136" s="14" t="s">
        <v>147</v>
      </c>
      <c r="D136" s="14">
        <v>7</v>
      </c>
      <c r="E136" s="14">
        <v>97</v>
      </c>
      <c r="F136" s="20">
        <v>45193</v>
      </c>
      <c r="G136" s="21">
        <v>0.604166666666667</v>
      </c>
      <c r="H136" s="14" t="s">
        <v>153</v>
      </c>
      <c r="I136" s="14" t="s">
        <v>154</v>
      </c>
      <c r="J136" s="14" t="s">
        <v>16</v>
      </c>
      <c r="K136" s="14">
        <v>87</v>
      </c>
      <c r="L136" s="48" t="s">
        <v>155</v>
      </c>
      <c r="M136" s="33"/>
    </row>
    <row r="137" ht="36" customHeight="1" spans="1:13">
      <c r="A137" s="7">
        <v>139</v>
      </c>
      <c r="B137" s="8">
        <v>4</v>
      </c>
      <c r="C137" s="14" t="s">
        <v>147</v>
      </c>
      <c r="D137" s="14">
        <v>8</v>
      </c>
      <c r="E137" s="14">
        <v>149</v>
      </c>
      <c r="F137" s="20">
        <v>45193</v>
      </c>
      <c r="G137" s="21">
        <v>0.625</v>
      </c>
      <c r="H137" s="12" t="s">
        <v>142</v>
      </c>
      <c r="I137" s="14" t="s">
        <v>156</v>
      </c>
      <c r="J137" s="14" t="s">
        <v>157</v>
      </c>
      <c r="K137" s="14">
        <v>135</v>
      </c>
      <c r="L137" s="14" t="s">
        <v>158</v>
      </c>
      <c r="M137" s="33"/>
    </row>
    <row r="138" ht="36" customHeight="1" spans="1:13">
      <c r="A138" s="7">
        <v>140</v>
      </c>
      <c r="B138" s="8">
        <v>5</v>
      </c>
      <c r="C138" s="14" t="s">
        <v>147</v>
      </c>
      <c r="D138" s="14">
        <v>6</v>
      </c>
      <c r="E138" s="14">
        <v>98</v>
      </c>
      <c r="F138" s="20">
        <v>45193</v>
      </c>
      <c r="G138" s="21">
        <v>0.631944444444444</v>
      </c>
      <c r="H138" s="12" t="s">
        <v>159</v>
      </c>
      <c r="I138" s="14" t="s">
        <v>160</v>
      </c>
      <c r="J138" s="14" t="s">
        <v>16</v>
      </c>
      <c r="K138" s="14">
        <v>109</v>
      </c>
      <c r="L138" s="48" t="s">
        <v>155</v>
      </c>
      <c r="M138" s="33"/>
    </row>
    <row r="139" ht="36" customHeight="1" spans="1:13">
      <c r="A139" s="7">
        <v>141</v>
      </c>
      <c r="B139" s="8">
        <v>6</v>
      </c>
      <c r="C139" s="14" t="s">
        <v>147</v>
      </c>
      <c r="D139" s="14">
        <v>1</v>
      </c>
      <c r="E139" s="14">
        <v>249</v>
      </c>
      <c r="F139" s="20">
        <v>45193</v>
      </c>
      <c r="G139" s="21">
        <v>0.645833333333333</v>
      </c>
      <c r="H139" s="12" t="s">
        <v>146</v>
      </c>
      <c r="I139" s="14" t="s">
        <v>161</v>
      </c>
      <c r="J139" s="14" t="s">
        <v>162</v>
      </c>
      <c r="K139" s="14">
        <v>114</v>
      </c>
      <c r="L139" s="14" t="s">
        <v>158</v>
      </c>
      <c r="M139" s="33"/>
    </row>
    <row r="140" ht="36" customHeight="1" spans="1:13">
      <c r="A140" s="7">
        <v>142</v>
      </c>
      <c r="B140" s="8">
        <v>7</v>
      </c>
      <c r="C140" s="14" t="s">
        <v>147</v>
      </c>
      <c r="D140" s="14">
        <v>3</v>
      </c>
      <c r="E140" s="14">
        <v>112</v>
      </c>
      <c r="F140" s="20">
        <v>45193</v>
      </c>
      <c r="G140" s="21">
        <v>0.791666666666667</v>
      </c>
      <c r="H140" s="12" t="s">
        <v>35</v>
      </c>
      <c r="I140" s="14" t="s">
        <v>36</v>
      </c>
      <c r="J140" s="14" t="s">
        <v>37</v>
      </c>
      <c r="K140" s="14">
        <v>113</v>
      </c>
      <c r="L140" s="48" t="s">
        <v>155</v>
      </c>
      <c r="M140" s="33"/>
    </row>
    <row r="141" ht="36" customHeight="1" spans="1:13">
      <c r="A141" s="7">
        <v>143</v>
      </c>
      <c r="B141" s="8">
        <v>8</v>
      </c>
      <c r="C141" s="14" t="s">
        <v>147</v>
      </c>
      <c r="D141" s="14">
        <v>7</v>
      </c>
      <c r="E141" s="14">
        <v>97</v>
      </c>
      <c r="F141" s="20">
        <v>45193</v>
      </c>
      <c r="G141" s="58">
        <v>0.798611111111111</v>
      </c>
      <c r="H141" s="12" t="s">
        <v>133</v>
      </c>
      <c r="I141" s="14" t="s">
        <v>133</v>
      </c>
      <c r="J141" s="14" t="s">
        <v>37</v>
      </c>
      <c r="K141" s="14">
        <v>86</v>
      </c>
      <c r="L141" s="48" t="s">
        <v>155</v>
      </c>
      <c r="M141" s="33"/>
    </row>
    <row r="142" ht="36" customHeight="1" spans="1:13">
      <c r="A142" s="7">
        <v>144</v>
      </c>
      <c r="B142" s="48">
        <v>9</v>
      </c>
      <c r="C142" s="14" t="s">
        <v>147</v>
      </c>
      <c r="D142" s="48">
        <v>8</v>
      </c>
      <c r="E142" s="14">
        <v>149</v>
      </c>
      <c r="F142" s="20">
        <v>45193</v>
      </c>
      <c r="G142" s="21">
        <v>0.8125</v>
      </c>
      <c r="H142" s="12" t="s">
        <v>63</v>
      </c>
      <c r="I142" s="14" t="s">
        <v>64</v>
      </c>
      <c r="J142" s="14" t="s">
        <v>37</v>
      </c>
      <c r="K142" s="14">
        <v>115</v>
      </c>
      <c r="L142" s="48" t="s">
        <v>155</v>
      </c>
      <c r="M142" s="33"/>
    </row>
    <row r="143" ht="36" customHeight="1" spans="1:13">
      <c r="A143" s="7">
        <v>145</v>
      </c>
      <c r="B143" s="8">
        <v>10</v>
      </c>
      <c r="C143" s="14" t="s">
        <v>147</v>
      </c>
      <c r="D143" s="48">
        <v>1</v>
      </c>
      <c r="E143" s="14">
        <v>249</v>
      </c>
      <c r="F143" s="20">
        <v>45193</v>
      </c>
      <c r="G143" s="21">
        <v>0.819444444444445</v>
      </c>
      <c r="H143" s="12" t="s">
        <v>163</v>
      </c>
      <c r="I143" s="14" t="s">
        <v>164</v>
      </c>
      <c r="J143" s="14" t="s">
        <v>165</v>
      </c>
      <c r="K143" s="14">
        <v>102</v>
      </c>
      <c r="L143" s="55" t="s">
        <v>150</v>
      </c>
      <c r="M143" s="33"/>
    </row>
    <row r="144" ht="36" customHeight="1" spans="1:13">
      <c r="A144" s="7">
        <v>146</v>
      </c>
      <c r="B144" s="8">
        <v>11</v>
      </c>
      <c r="C144" s="14" t="s">
        <v>147</v>
      </c>
      <c r="D144" s="48">
        <v>7</v>
      </c>
      <c r="E144" s="48">
        <v>97</v>
      </c>
      <c r="F144" s="20">
        <v>45194</v>
      </c>
      <c r="G144" s="57">
        <v>0.416666666666667</v>
      </c>
      <c r="H144" s="26" t="s">
        <v>166</v>
      </c>
      <c r="I144" s="26" t="s">
        <v>167</v>
      </c>
      <c r="J144" s="14" t="s">
        <v>168</v>
      </c>
      <c r="K144" s="14">
        <v>53</v>
      </c>
      <c r="L144" s="48" t="s">
        <v>155</v>
      </c>
      <c r="M144" s="33"/>
    </row>
    <row r="145" ht="36" customHeight="1" spans="1:13">
      <c r="A145" s="7">
        <v>147</v>
      </c>
      <c r="B145" s="48">
        <v>12</v>
      </c>
      <c r="C145" s="14" t="s">
        <v>147</v>
      </c>
      <c r="D145" s="48">
        <v>5</v>
      </c>
      <c r="E145" s="48">
        <v>77</v>
      </c>
      <c r="F145" s="20">
        <v>45194</v>
      </c>
      <c r="G145" s="57">
        <v>0.569444444444444</v>
      </c>
      <c r="H145" s="26" t="s">
        <v>169</v>
      </c>
      <c r="I145" s="26" t="s">
        <v>170</v>
      </c>
      <c r="J145" s="14" t="s">
        <v>171</v>
      </c>
      <c r="K145" s="14">
        <v>90</v>
      </c>
      <c r="L145" s="48" t="s">
        <v>155</v>
      </c>
      <c r="M145" s="33"/>
    </row>
    <row r="146" ht="36" customHeight="1" spans="1:13">
      <c r="A146" s="7">
        <v>148</v>
      </c>
      <c r="B146" s="8">
        <v>13</v>
      </c>
      <c r="C146" s="14" t="s">
        <v>147</v>
      </c>
      <c r="D146" s="14">
        <v>1</v>
      </c>
      <c r="E146" s="14">
        <v>249</v>
      </c>
      <c r="F146" s="20">
        <v>45194</v>
      </c>
      <c r="G146" s="58">
        <v>0.583333333333333</v>
      </c>
      <c r="H146" s="14" t="s">
        <v>172</v>
      </c>
      <c r="I146" s="14"/>
      <c r="J146" s="14" t="s">
        <v>16</v>
      </c>
      <c r="K146" s="14"/>
      <c r="L146" s="14" t="s">
        <v>173</v>
      </c>
      <c r="M146" s="33"/>
    </row>
    <row r="147" ht="36" customHeight="1" spans="1:13">
      <c r="A147" s="7">
        <v>149</v>
      </c>
      <c r="B147" s="8">
        <v>14</v>
      </c>
      <c r="C147" s="14" t="s">
        <v>147</v>
      </c>
      <c r="D147" s="14">
        <v>3</v>
      </c>
      <c r="E147" s="14">
        <v>112</v>
      </c>
      <c r="F147" s="20">
        <v>45194</v>
      </c>
      <c r="G147" s="57">
        <v>0.597222222222222</v>
      </c>
      <c r="H147" s="48" t="s">
        <v>86</v>
      </c>
      <c r="I147" s="14" t="s">
        <v>87</v>
      </c>
      <c r="J147" s="14" t="s">
        <v>62</v>
      </c>
      <c r="K147" s="14">
        <v>90</v>
      </c>
      <c r="L147" s="55" t="s">
        <v>174</v>
      </c>
      <c r="M147" s="33"/>
    </row>
    <row r="148" ht="36" customHeight="1" spans="1:13">
      <c r="A148" s="7">
        <v>150</v>
      </c>
      <c r="B148" s="8">
        <v>15</v>
      </c>
      <c r="C148" s="14" t="s">
        <v>147</v>
      </c>
      <c r="D148" s="14">
        <v>1</v>
      </c>
      <c r="E148" s="14">
        <v>97</v>
      </c>
      <c r="F148" s="20">
        <v>45194</v>
      </c>
      <c r="G148" s="57">
        <v>0.784722222222222</v>
      </c>
      <c r="H148" s="12" t="s">
        <v>163</v>
      </c>
      <c r="I148" s="14" t="s">
        <v>164</v>
      </c>
      <c r="J148" s="14" t="s">
        <v>165</v>
      </c>
      <c r="K148" s="14">
        <v>102</v>
      </c>
      <c r="L148" s="55" t="s">
        <v>150</v>
      </c>
      <c r="M148" s="33"/>
    </row>
    <row r="149" ht="36" customHeight="1" spans="1:13">
      <c r="A149" s="7">
        <v>151</v>
      </c>
      <c r="B149" s="48">
        <v>16</v>
      </c>
      <c r="C149" s="14" t="s">
        <v>147</v>
      </c>
      <c r="D149" s="14">
        <v>5</v>
      </c>
      <c r="E149" s="14">
        <v>77</v>
      </c>
      <c r="F149" s="20">
        <v>45194</v>
      </c>
      <c r="G149" s="58">
        <v>0.798611111111111</v>
      </c>
      <c r="H149" s="14" t="s">
        <v>132</v>
      </c>
      <c r="I149" s="14" t="s">
        <v>175</v>
      </c>
      <c r="J149" s="14" t="s">
        <v>62</v>
      </c>
      <c r="K149" s="14">
        <v>115</v>
      </c>
      <c r="L149" s="27" t="s">
        <v>150</v>
      </c>
      <c r="M149" s="33"/>
    </row>
    <row r="150" ht="36" customHeight="1" spans="1:13">
      <c r="A150" s="7">
        <v>152</v>
      </c>
      <c r="B150" s="48">
        <v>17</v>
      </c>
      <c r="C150" s="14" t="s">
        <v>147</v>
      </c>
      <c r="D150" s="14">
        <v>6</v>
      </c>
      <c r="E150" s="14">
        <v>98</v>
      </c>
      <c r="F150" s="20">
        <v>45194</v>
      </c>
      <c r="G150" s="58">
        <v>0.805555555555555</v>
      </c>
      <c r="H150" s="14" t="s">
        <v>176</v>
      </c>
      <c r="I150" s="14" t="s">
        <v>177</v>
      </c>
      <c r="J150" s="14" t="s">
        <v>16</v>
      </c>
      <c r="K150" s="14">
        <v>102</v>
      </c>
      <c r="L150" s="48" t="s">
        <v>155</v>
      </c>
      <c r="M150" s="33"/>
    </row>
    <row r="151" ht="36" customHeight="1" spans="1:13">
      <c r="A151" s="7">
        <v>153</v>
      </c>
      <c r="B151" s="8">
        <v>18</v>
      </c>
      <c r="C151" s="14" t="s">
        <v>147</v>
      </c>
      <c r="D151" s="48">
        <v>6</v>
      </c>
      <c r="E151" s="14">
        <v>98</v>
      </c>
      <c r="F151" s="20">
        <v>45195</v>
      </c>
      <c r="G151" s="57">
        <v>0.416666666666667</v>
      </c>
      <c r="H151" s="26" t="s">
        <v>178</v>
      </c>
      <c r="I151" s="26" t="s">
        <v>179</v>
      </c>
      <c r="J151" s="14" t="s">
        <v>180</v>
      </c>
      <c r="K151" s="14">
        <v>86</v>
      </c>
      <c r="L151" s="48" t="s">
        <v>155</v>
      </c>
      <c r="M151" s="33"/>
    </row>
    <row r="152" ht="36" customHeight="1" spans="1:13">
      <c r="A152" s="7">
        <v>154</v>
      </c>
      <c r="B152" s="8">
        <v>19</v>
      </c>
      <c r="C152" s="14" t="s">
        <v>147</v>
      </c>
      <c r="D152" s="48">
        <v>5</v>
      </c>
      <c r="E152" s="14">
        <v>77</v>
      </c>
      <c r="F152" s="20">
        <v>45195</v>
      </c>
      <c r="G152" s="57">
        <v>0.423611111111111</v>
      </c>
      <c r="H152" s="26" t="s">
        <v>181</v>
      </c>
      <c r="I152" s="26" t="s">
        <v>182</v>
      </c>
      <c r="J152" s="14" t="s">
        <v>171</v>
      </c>
      <c r="K152" s="14">
        <v>95</v>
      </c>
      <c r="L152" s="48" t="s">
        <v>155</v>
      </c>
      <c r="M152" s="33"/>
    </row>
    <row r="153" ht="36" customHeight="1" spans="1:13">
      <c r="A153" s="7">
        <v>155</v>
      </c>
      <c r="B153" s="8">
        <v>20</v>
      </c>
      <c r="C153" s="14" t="s">
        <v>147</v>
      </c>
      <c r="D153" s="48">
        <v>7</v>
      </c>
      <c r="E153" s="14">
        <v>97</v>
      </c>
      <c r="F153" s="20">
        <v>45195</v>
      </c>
      <c r="G153" s="57">
        <v>0.430555555555556</v>
      </c>
      <c r="H153" s="26" t="s">
        <v>183</v>
      </c>
      <c r="I153" s="26" t="s">
        <v>184</v>
      </c>
      <c r="J153" s="14" t="s">
        <v>168</v>
      </c>
      <c r="K153" s="14">
        <v>115</v>
      </c>
      <c r="L153" s="48" t="s">
        <v>155</v>
      </c>
      <c r="M153" s="33"/>
    </row>
    <row r="154" ht="36" customHeight="1" spans="1:13">
      <c r="A154" s="7">
        <v>156</v>
      </c>
      <c r="B154" s="48">
        <v>21</v>
      </c>
      <c r="C154" s="14" t="s">
        <v>147</v>
      </c>
      <c r="D154" s="48">
        <v>6</v>
      </c>
      <c r="E154" s="14">
        <v>98</v>
      </c>
      <c r="F154" s="20">
        <v>45195</v>
      </c>
      <c r="G154" s="57">
        <v>0.5</v>
      </c>
      <c r="H154" s="48" t="s">
        <v>185</v>
      </c>
      <c r="I154" s="26" t="s">
        <v>186</v>
      </c>
      <c r="J154" s="14" t="s">
        <v>180</v>
      </c>
      <c r="K154" s="14">
        <v>91</v>
      </c>
      <c r="L154" s="48" t="s">
        <v>155</v>
      </c>
      <c r="M154" s="33"/>
    </row>
    <row r="155" ht="36" customHeight="1" spans="1:13">
      <c r="A155" s="7">
        <v>157</v>
      </c>
      <c r="B155" s="8">
        <v>22</v>
      </c>
      <c r="C155" s="14" t="s">
        <v>147</v>
      </c>
      <c r="D155" s="48">
        <v>7</v>
      </c>
      <c r="E155" s="14">
        <v>249</v>
      </c>
      <c r="F155" s="20">
        <v>45195</v>
      </c>
      <c r="G155" s="57">
        <v>0.541666666666667</v>
      </c>
      <c r="H155" s="26" t="s">
        <v>187</v>
      </c>
      <c r="I155" s="26" t="s">
        <v>188</v>
      </c>
      <c r="J155" s="14" t="s">
        <v>180</v>
      </c>
      <c r="K155" s="14">
        <v>82</v>
      </c>
      <c r="L155" s="48" t="s">
        <v>155</v>
      </c>
      <c r="M155" s="33"/>
    </row>
    <row r="156" ht="36" customHeight="1" spans="1:13">
      <c r="A156" s="7">
        <v>158</v>
      </c>
      <c r="B156" s="8">
        <v>23</v>
      </c>
      <c r="C156" s="14" t="s">
        <v>147</v>
      </c>
      <c r="D156" s="48">
        <v>5</v>
      </c>
      <c r="E156" s="14">
        <v>77</v>
      </c>
      <c r="F156" s="20">
        <v>45195</v>
      </c>
      <c r="G156" s="57">
        <v>0.583333333333333</v>
      </c>
      <c r="H156" s="48" t="s">
        <v>65</v>
      </c>
      <c r="I156" s="14" t="s">
        <v>66</v>
      </c>
      <c r="J156" s="14" t="s">
        <v>67</v>
      </c>
      <c r="K156" s="14">
        <v>86</v>
      </c>
      <c r="L156" s="55" t="s">
        <v>189</v>
      </c>
      <c r="M156" s="33"/>
    </row>
    <row r="157" ht="36" customHeight="1" spans="1:13">
      <c r="A157" s="7">
        <v>159</v>
      </c>
      <c r="B157" s="48">
        <v>24</v>
      </c>
      <c r="C157" s="14" t="s">
        <v>147</v>
      </c>
      <c r="D157" s="14">
        <v>8</v>
      </c>
      <c r="E157" s="14">
        <v>149</v>
      </c>
      <c r="F157" s="20">
        <v>45195</v>
      </c>
      <c r="G157" s="21">
        <v>0.625</v>
      </c>
      <c r="H157" s="14" t="s">
        <v>190</v>
      </c>
      <c r="I157" s="14" t="s">
        <v>191</v>
      </c>
      <c r="J157" s="14" t="s">
        <v>192</v>
      </c>
      <c r="K157" s="14">
        <v>104</v>
      </c>
      <c r="L157" s="27" t="s">
        <v>150</v>
      </c>
      <c r="M157" s="33"/>
    </row>
    <row r="158" ht="36" customHeight="1" spans="1:13">
      <c r="A158" s="7">
        <v>160</v>
      </c>
      <c r="B158" s="8">
        <v>25</v>
      </c>
      <c r="C158" s="14" t="s">
        <v>147</v>
      </c>
      <c r="D158" s="14">
        <v>6</v>
      </c>
      <c r="E158" s="14">
        <v>98</v>
      </c>
      <c r="F158" s="20">
        <v>45195</v>
      </c>
      <c r="G158" s="21">
        <v>0.631944444444444</v>
      </c>
      <c r="H158" s="39" t="s">
        <v>193</v>
      </c>
      <c r="I158" s="14" t="s">
        <v>194</v>
      </c>
      <c r="J158" s="14" t="s">
        <v>16</v>
      </c>
      <c r="K158" s="14">
        <v>90</v>
      </c>
      <c r="L158" s="48" t="s">
        <v>155</v>
      </c>
      <c r="M158" s="33"/>
    </row>
    <row r="159" ht="36" customHeight="1" spans="1:13">
      <c r="A159" s="7">
        <v>161</v>
      </c>
      <c r="B159" s="8">
        <v>26</v>
      </c>
      <c r="C159" s="14" t="s">
        <v>147</v>
      </c>
      <c r="D159" s="14">
        <v>3</v>
      </c>
      <c r="E159" s="14">
        <v>112</v>
      </c>
      <c r="F159" s="20">
        <v>45195</v>
      </c>
      <c r="G159" s="21">
        <v>0.638888888888889</v>
      </c>
      <c r="H159" s="14" t="s">
        <v>195</v>
      </c>
      <c r="I159" s="14" t="s">
        <v>196</v>
      </c>
      <c r="J159" s="14" t="s">
        <v>75</v>
      </c>
      <c r="K159" s="14">
        <v>100</v>
      </c>
      <c r="L159" s="27" t="s">
        <v>197</v>
      </c>
      <c r="M159" s="33"/>
    </row>
    <row r="160" ht="36" customHeight="1" spans="1:13">
      <c r="A160" s="7">
        <v>162</v>
      </c>
      <c r="B160" s="48">
        <v>27</v>
      </c>
      <c r="C160" s="14" t="s">
        <v>147</v>
      </c>
      <c r="D160" s="14">
        <v>7</v>
      </c>
      <c r="E160" s="14">
        <v>97</v>
      </c>
      <c r="F160" s="20">
        <v>45195</v>
      </c>
      <c r="G160" s="21">
        <v>0.645833333333333</v>
      </c>
      <c r="H160" s="12" t="s">
        <v>198</v>
      </c>
      <c r="I160" s="14" t="s">
        <v>199</v>
      </c>
      <c r="J160" s="14" t="s">
        <v>16</v>
      </c>
      <c r="K160" s="14">
        <v>100</v>
      </c>
      <c r="L160" s="39" t="s">
        <v>155</v>
      </c>
      <c r="M160" s="33"/>
    </row>
    <row r="161" ht="28" customHeight="1" spans="1:13">
      <c r="A161" s="7">
        <v>163</v>
      </c>
      <c r="B161" s="8">
        <v>28</v>
      </c>
      <c r="C161" s="14" t="s">
        <v>147</v>
      </c>
      <c r="D161" s="14">
        <v>8</v>
      </c>
      <c r="E161" s="14">
        <v>149</v>
      </c>
      <c r="F161" s="20">
        <v>45195</v>
      </c>
      <c r="G161" s="21">
        <v>0.770833333333333</v>
      </c>
      <c r="H161" s="14" t="s">
        <v>151</v>
      </c>
      <c r="I161" s="14" t="s">
        <v>152</v>
      </c>
      <c r="J161" s="14" t="s">
        <v>16</v>
      </c>
      <c r="K161" s="14">
        <v>168</v>
      </c>
      <c r="L161" s="27" t="s">
        <v>150</v>
      </c>
      <c r="M161" s="33"/>
    </row>
    <row r="162" ht="33" customHeight="1" spans="1:13">
      <c r="A162" s="7">
        <v>164</v>
      </c>
      <c r="B162" s="8">
        <v>29</v>
      </c>
      <c r="C162" s="14" t="s">
        <v>147</v>
      </c>
      <c r="D162" s="14">
        <v>6</v>
      </c>
      <c r="E162" s="14">
        <v>98</v>
      </c>
      <c r="F162" s="20">
        <v>45195</v>
      </c>
      <c r="G162" s="21">
        <v>0.791666666666667</v>
      </c>
      <c r="H162" s="12" t="s">
        <v>200</v>
      </c>
      <c r="I162" s="14" t="s">
        <v>201</v>
      </c>
      <c r="J162" s="14" t="s">
        <v>16</v>
      </c>
      <c r="K162" s="14">
        <v>115</v>
      </c>
      <c r="L162" s="39" t="s">
        <v>155</v>
      </c>
      <c r="M162" s="33"/>
    </row>
    <row r="163" ht="28" customHeight="1" spans="1:13">
      <c r="A163" s="7">
        <v>165</v>
      </c>
      <c r="B163" s="48">
        <v>30</v>
      </c>
      <c r="C163" s="14" t="s">
        <v>147</v>
      </c>
      <c r="D163" s="14">
        <v>5</v>
      </c>
      <c r="E163" s="14">
        <v>77</v>
      </c>
      <c r="F163" s="20">
        <v>45195</v>
      </c>
      <c r="G163" s="21">
        <v>0.798611111111111</v>
      </c>
      <c r="H163" s="14" t="s">
        <v>84</v>
      </c>
      <c r="I163" s="14" t="s">
        <v>85</v>
      </c>
      <c r="J163" s="14" t="s">
        <v>75</v>
      </c>
      <c r="K163" s="14">
        <v>126</v>
      </c>
      <c r="L163" s="27" t="s">
        <v>150</v>
      </c>
      <c r="M163" s="33"/>
    </row>
    <row r="164" ht="33" customHeight="1" spans="1:13">
      <c r="A164" s="7">
        <v>166</v>
      </c>
      <c r="B164" s="8">
        <v>31</v>
      </c>
      <c r="C164" s="14" t="s">
        <v>147</v>
      </c>
      <c r="D164" s="48">
        <v>7</v>
      </c>
      <c r="E164" s="14">
        <v>97</v>
      </c>
      <c r="F164" s="20">
        <v>45195</v>
      </c>
      <c r="G164" s="57">
        <v>0.819444444444445</v>
      </c>
      <c r="H164" s="48" t="s">
        <v>57</v>
      </c>
      <c r="I164" s="14" t="s">
        <v>58</v>
      </c>
      <c r="J164" s="14" t="s">
        <v>59</v>
      </c>
      <c r="K164" s="14">
        <v>100</v>
      </c>
      <c r="L164" s="55" t="s">
        <v>202</v>
      </c>
      <c r="M164" s="33"/>
    </row>
    <row r="165" ht="33" customHeight="1" spans="1:13">
      <c r="A165" s="7">
        <v>167</v>
      </c>
      <c r="B165" s="8">
        <v>32</v>
      </c>
      <c r="C165" s="14" t="s">
        <v>147</v>
      </c>
      <c r="D165" s="14">
        <v>1</v>
      </c>
      <c r="E165" s="14">
        <v>249</v>
      </c>
      <c r="F165" s="20">
        <v>45196</v>
      </c>
      <c r="G165" s="21">
        <v>0.416666666666667</v>
      </c>
      <c r="H165" s="14" t="s">
        <v>144</v>
      </c>
      <c r="I165" s="14" t="s">
        <v>203</v>
      </c>
      <c r="J165" s="14" t="s">
        <v>16</v>
      </c>
      <c r="K165" s="14">
        <v>90</v>
      </c>
      <c r="L165" s="39" t="s">
        <v>155</v>
      </c>
      <c r="M165" s="33"/>
    </row>
    <row r="166" ht="33" customHeight="1" spans="1:13">
      <c r="A166" s="7">
        <v>168</v>
      </c>
      <c r="B166" s="48">
        <v>33</v>
      </c>
      <c r="C166" s="14" t="s">
        <v>147</v>
      </c>
      <c r="D166" s="14">
        <v>3</v>
      </c>
      <c r="E166" s="14">
        <v>112</v>
      </c>
      <c r="F166" s="20">
        <v>45196</v>
      </c>
      <c r="G166" s="21">
        <v>0.423611111111111</v>
      </c>
      <c r="H166" s="14" t="s">
        <v>88</v>
      </c>
      <c r="I166" s="14" t="s">
        <v>89</v>
      </c>
      <c r="J166" s="14" t="s">
        <v>16</v>
      </c>
      <c r="K166" s="14">
        <v>106</v>
      </c>
      <c r="L166" s="27" t="s">
        <v>150</v>
      </c>
      <c r="M166" s="33"/>
    </row>
    <row r="167" ht="33" customHeight="1" spans="1:13">
      <c r="A167" s="7">
        <v>169</v>
      </c>
      <c r="B167" s="8">
        <v>34</v>
      </c>
      <c r="C167" s="14" t="s">
        <v>147</v>
      </c>
      <c r="D167" s="14">
        <v>5</v>
      </c>
      <c r="E167" s="14">
        <v>77</v>
      </c>
      <c r="F167" s="20">
        <v>45196</v>
      </c>
      <c r="G167" s="21">
        <v>0.430555555555556</v>
      </c>
      <c r="H167" s="14" t="s">
        <v>120</v>
      </c>
      <c r="I167" s="14" t="s">
        <v>121</v>
      </c>
      <c r="J167" s="14" t="s">
        <v>75</v>
      </c>
      <c r="K167" s="14">
        <v>99</v>
      </c>
      <c r="L167" s="27" t="s">
        <v>150</v>
      </c>
      <c r="M167" s="33"/>
    </row>
    <row r="168" ht="33" customHeight="1" spans="1:13">
      <c r="A168" s="7">
        <v>170</v>
      </c>
      <c r="B168" s="48">
        <v>35</v>
      </c>
      <c r="C168" s="14" t="s">
        <v>147</v>
      </c>
      <c r="D168" s="14">
        <v>6</v>
      </c>
      <c r="E168" s="14">
        <v>98</v>
      </c>
      <c r="F168" s="20">
        <v>45196</v>
      </c>
      <c r="G168" s="21">
        <v>0.4375</v>
      </c>
      <c r="H168" s="12" t="s">
        <v>148</v>
      </c>
      <c r="I168" s="14" t="s">
        <v>149</v>
      </c>
      <c r="J168" s="14" t="s">
        <v>75</v>
      </c>
      <c r="K168" s="14">
        <v>122</v>
      </c>
      <c r="L168" s="27" t="s">
        <v>150</v>
      </c>
      <c r="M168" s="33"/>
    </row>
    <row r="169" ht="33" customHeight="1" spans="1:13">
      <c r="A169" s="7">
        <v>171</v>
      </c>
      <c r="B169" s="8">
        <v>36</v>
      </c>
      <c r="C169" s="14" t="s">
        <v>147</v>
      </c>
      <c r="D169" s="14">
        <v>7</v>
      </c>
      <c r="E169" s="14">
        <v>97</v>
      </c>
      <c r="F169" s="20">
        <v>45196</v>
      </c>
      <c r="G169" s="21">
        <v>0.444444444444444</v>
      </c>
      <c r="H169" s="12" t="s">
        <v>44</v>
      </c>
      <c r="I169" s="14" t="s">
        <v>45</v>
      </c>
      <c r="J169" s="14" t="s">
        <v>46</v>
      </c>
      <c r="K169" s="14">
        <v>134</v>
      </c>
      <c r="L169" s="27" t="s">
        <v>150</v>
      </c>
      <c r="M169" s="33"/>
    </row>
    <row r="170" ht="33" customHeight="1" spans="1:13">
      <c r="A170" s="7">
        <v>172</v>
      </c>
      <c r="B170" s="8">
        <v>37</v>
      </c>
      <c r="C170" s="14" t="s">
        <v>147</v>
      </c>
      <c r="D170" s="14">
        <v>8</v>
      </c>
      <c r="E170" s="14">
        <v>149</v>
      </c>
      <c r="F170" s="20">
        <v>45196</v>
      </c>
      <c r="G170" s="21">
        <v>0.493055555555556</v>
      </c>
      <c r="H170" s="14" t="s">
        <v>204</v>
      </c>
      <c r="I170" s="14"/>
      <c r="J170" s="14" t="s">
        <v>16</v>
      </c>
      <c r="K170" s="14">
        <v>129</v>
      </c>
      <c r="L170" s="14" t="s">
        <v>205</v>
      </c>
      <c r="M170" s="33"/>
    </row>
    <row r="171" ht="33" customHeight="1" spans="1:13">
      <c r="A171" s="7">
        <v>173</v>
      </c>
      <c r="B171" s="8">
        <v>38</v>
      </c>
      <c r="C171" s="14" t="s">
        <v>147</v>
      </c>
      <c r="D171" s="14">
        <v>1</v>
      </c>
      <c r="E171" s="14">
        <v>249</v>
      </c>
      <c r="F171" s="20">
        <v>45196</v>
      </c>
      <c r="G171" s="21">
        <v>0.645833333333333</v>
      </c>
      <c r="H171" s="12" t="s">
        <v>163</v>
      </c>
      <c r="I171" s="14" t="s">
        <v>164</v>
      </c>
      <c r="J171" s="14" t="s">
        <v>165</v>
      </c>
      <c r="K171" s="14">
        <v>102</v>
      </c>
      <c r="L171" s="55" t="s">
        <v>150</v>
      </c>
      <c r="M171" s="33"/>
    </row>
    <row r="172" ht="33" customHeight="1" spans="1:13">
      <c r="A172" s="7">
        <v>174</v>
      </c>
      <c r="B172" s="8">
        <v>39</v>
      </c>
      <c r="C172" s="14" t="s">
        <v>147</v>
      </c>
      <c r="D172" s="14">
        <v>1</v>
      </c>
      <c r="E172" s="14">
        <v>249</v>
      </c>
      <c r="F172" s="20">
        <v>45197</v>
      </c>
      <c r="G172" s="21"/>
      <c r="H172" s="14" t="s">
        <v>206</v>
      </c>
      <c r="I172" s="14" t="s">
        <v>207</v>
      </c>
      <c r="J172" s="14" t="s">
        <v>16</v>
      </c>
      <c r="K172" s="14">
        <v>136</v>
      </c>
      <c r="L172" s="14" t="s">
        <v>205</v>
      </c>
      <c r="M172" s="33"/>
    </row>
  </sheetData>
  <autoFilter ref="A1:R172">
    <extLst/>
  </autoFilter>
  <conditionalFormatting sqref="J153">
    <cfRule type="duplicateValues" dxfId="0" priority="1"/>
  </conditionalFormatting>
  <conditionalFormatting sqref="J149:J150">
    <cfRule type="duplicateValues" dxfId="0" priority="2"/>
  </conditionalFormatting>
  <pageMargins left="0.7" right="0.7" top="0.75" bottom="0.75" header="0.3" footer="0.3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YOLO</cp:lastModifiedBy>
  <dcterms:created xsi:type="dcterms:W3CDTF">2023-09-18T02:55:00Z</dcterms:created>
  <cp:lastPrinted>2023-09-20T02:02:00Z</cp:lastPrinted>
  <dcterms:modified xsi:type="dcterms:W3CDTF">2023-09-21T12:04:37Z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57D96733F3A044C285BD7A55CAA5D90C_13</vt:lpwstr>
  </property>
  <property fmtid="{D5CDD505-2E9C-101B-9397-08002B2CF9AE}" pid="3" name="KSOProductBuildVer">
    <vt:lpwstr>2052-12.1.0.15374</vt:lpwstr>
  </property>
</Properties>
</file>